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5" yWindow="360" windowWidth="23535" windowHeight="14100"/>
  </bookViews>
  <sheets>
    <sheet name="Combustion CO2 EF" sheetId="1" r:id="rId1"/>
  </sheets>
  <calcPr calcId="145621"/>
</workbook>
</file>

<file path=xl/calcChain.xml><?xml version="1.0" encoding="utf-8"?>
<calcChain xmlns="http://schemas.openxmlformats.org/spreadsheetml/2006/main">
  <c r="C30" i="1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B35"/>
  <c r="B34"/>
  <c r="B32"/>
  <c r="B31"/>
  <c r="B30"/>
</calcChain>
</file>

<file path=xl/sharedStrings.xml><?xml version="1.0" encoding="utf-8"?>
<sst xmlns="http://schemas.openxmlformats.org/spreadsheetml/2006/main" count="34" uniqueCount="34">
  <si>
    <t>Coal</t>
  </si>
  <si>
    <t>Liquid Fuels</t>
  </si>
  <si>
    <t>Biomass</t>
  </si>
  <si>
    <r>
      <t>Kilotonnes carbon dioxide per petajoule (kt CO</t>
    </r>
    <r>
      <rPr>
        <b/>
        <i/>
        <vertAlign val="subscript"/>
        <sz val="11"/>
        <color theme="1"/>
        <rFont val="Calibri"/>
        <family val="2"/>
        <scheme val="minor"/>
      </rPr>
      <t>2</t>
    </r>
    <r>
      <rPr>
        <b/>
        <i/>
        <sz val="11"/>
        <color theme="1"/>
        <rFont val="Calibri"/>
        <family val="2"/>
        <scheme val="minor"/>
      </rPr>
      <t>/PJ)</t>
    </r>
  </si>
  <si>
    <t>Combustion carbon dioxide emission factors</t>
  </si>
  <si>
    <t>Premium Petrol</t>
  </si>
  <si>
    <t>Regular Petrol</t>
  </si>
  <si>
    <t>Diesel</t>
  </si>
  <si>
    <t>Light Fuel Oil</t>
  </si>
  <si>
    <t>Heavy Fuel Oil</t>
  </si>
  <si>
    <t>Bunker  Fuel Oil</t>
  </si>
  <si>
    <t>Jet Kerosene</t>
  </si>
  <si>
    <t>Aviation Gasoline</t>
  </si>
  <si>
    <t>LPG</t>
  </si>
  <si>
    <t>Bitumen</t>
  </si>
  <si>
    <t>Exported Naphtha</t>
  </si>
  <si>
    <t>Bioethanol</t>
  </si>
  <si>
    <t>Biodiesel</t>
  </si>
  <si>
    <t>Bituminous</t>
  </si>
  <si>
    <t>Sub-bituminous</t>
  </si>
  <si>
    <t>Lignite</t>
  </si>
  <si>
    <t>Wood</t>
  </si>
  <si>
    <t>Biogas</t>
  </si>
  <si>
    <t>Sources:</t>
  </si>
  <si>
    <t>Refining New Zealand</t>
  </si>
  <si>
    <t>New Zealand Energy Statistics (MBIE)</t>
  </si>
  <si>
    <t>New Zealand Emissions Trading Scheme (EPA)</t>
  </si>
  <si>
    <t>New Zealand Energy Handbook (1993)</t>
  </si>
  <si>
    <t>IPCC (1996) default emission factors</t>
  </si>
  <si>
    <t>Notes:</t>
  </si>
  <si>
    <t>All emission factors include an oxidation factor to account for</t>
  </si>
  <si>
    <t>incomplete combustion.</t>
  </si>
  <si>
    <t>Natural Gas</t>
  </si>
  <si>
    <t>National weighted average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</si>
</sst>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.00000_-;\-* #,##0.00000_-;_-* &quot;-&quot;??_-;_-@_-"/>
  </numFmts>
  <fonts count="9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0" xfId="0" applyFont="1" applyFill="1"/>
    <xf numFmtId="0" fontId="3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6" fillId="2" borderId="1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4" fillId="2" borderId="0" xfId="0" applyFont="1" applyFill="1" applyBorder="1"/>
    <xf numFmtId="43" fontId="4" fillId="2" borderId="0" xfId="1" applyFont="1" applyFill="1" applyBorder="1"/>
    <xf numFmtId="0" fontId="2" fillId="2" borderId="0" xfId="0" applyFont="1" applyFill="1" applyBorder="1" applyAlignment="1">
      <alignment horizontal="left" indent="2"/>
    </xf>
    <xf numFmtId="43" fontId="2" fillId="2" borderId="0" xfId="1" applyFont="1" applyFill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horizontal="left" indent="3"/>
    </xf>
    <xf numFmtId="43" fontId="8" fillId="2" borderId="0" xfId="1" applyFont="1" applyFill="1" applyBorder="1"/>
    <xf numFmtId="0" fontId="2" fillId="2" borderId="0" xfId="0" applyFont="1" applyFill="1" applyBorder="1" applyAlignment="1">
      <alignment horizontal="left" indent="1"/>
    </xf>
    <xf numFmtId="0" fontId="8" fillId="2" borderId="0" xfId="0" applyFont="1" applyFill="1" applyBorder="1" applyAlignment="1">
      <alignment horizontal="left" indent="2"/>
    </xf>
    <xf numFmtId="0" fontId="2" fillId="2" borderId="2" xfId="0" applyFont="1" applyFill="1" applyBorder="1"/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left"/>
    </xf>
    <xf numFmtId="43" fontId="7" fillId="2" borderId="0" xfId="1" applyFont="1" applyFill="1" applyBorder="1"/>
    <xf numFmtId="164" fontId="2" fillId="2" borderId="0" xfId="0" applyNumberFormat="1" applyFont="1" applyFill="1" applyBorder="1"/>
    <xf numFmtId="0" fontId="2" fillId="2" borderId="3" xfId="0" applyFont="1" applyFill="1" applyBorder="1" applyAlignment="1">
      <alignment horizontal="left" indent="2"/>
    </xf>
    <xf numFmtId="43" fontId="2" fillId="2" borderId="3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66675</xdr:colOff>
      <xdr:row>5</xdr:row>
      <xdr:rowOff>152400</xdr:rowOff>
    </xdr:to>
    <xdr:pic>
      <xdr:nvPicPr>
        <xdr:cNvPr id="2" name="Picture 3" descr="http://intranet/policy/PublishingImages/visual-identity-logos/MBIE%20logo-0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3971925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W71"/>
  <sheetViews>
    <sheetView tabSelected="1" workbookViewId="0">
      <pane xSplit="1" topLeftCell="B1" activePane="topRight" state="frozen"/>
      <selection pane="topRight" activeCell="G6" sqref="G6"/>
    </sheetView>
  </sheetViews>
  <sheetFormatPr defaultRowHeight="15"/>
  <cols>
    <col min="1" max="1" width="51.25" style="1" customWidth="1"/>
    <col min="2" max="21" width="11.25" style="1" bestFit="1" customWidth="1"/>
    <col min="22" max="22" width="12.25" style="1" bestFit="1" customWidth="1"/>
    <col min="23" max="23" width="11.25" style="1" bestFit="1" customWidth="1"/>
    <col min="24" max="16384" width="9" style="4"/>
  </cols>
  <sheetData>
    <row r="7" spans="1:23" ht="21">
      <c r="A7" s="2" t="s">
        <v>4</v>
      </c>
    </row>
    <row r="8" spans="1:23" ht="18">
      <c r="A8" s="3" t="s">
        <v>3</v>
      </c>
    </row>
    <row r="10" spans="1:23">
      <c r="A10" s="4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</row>
    <row r="11" spans="1:23" s="6" customFormat="1" ht="15.75">
      <c r="A11" s="5"/>
      <c r="B11" s="5">
        <v>1990</v>
      </c>
      <c r="C11" s="5">
        <v>1991</v>
      </c>
      <c r="D11" s="5">
        <v>1992</v>
      </c>
      <c r="E11" s="5">
        <v>1993</v>
      </c>
      <c r="F11" s="5">
        <v>1994</v>
      </c>
      <c r="G11" s="5">
        <v>1995</v>
      </c>
      <c r="H11" s="5">
        <v>1996</v>
      </c>
      <c r="I11" s="5">
        <v>1997</v>
      </c>
      <c r="J11" s="5">
        <v>1998</v>
      </c>
      <c r="K11" s="5">
        <v>1999</v>
      </c>
      <c r="L11" s="5">
        <v>2000</v>
      </c>
      <c r="M11" s="5">
        <v>2001</v>
      </c>
      <c r="N11" s="5">
        <v>2002</v>
      </c>
      <c r="O11" s="5">
        <v>2003</v>
      </c>
      <c r="P11" s="5">
        <v>2004</v>
      </c>
      <c r="Q11" s="5">
        <v>2005</v>
      </c>
      <c r="R11" s="5">
        <v>2006</v>
      </c>
      <c r="S11" s="5">
        <v>2007</v>
      </c>
      <c r="T11" s="5">
        <v>2008</v>
      </c>
      <c r="U11" s="5">
        <v>2009</v>
      </c>
      <c r="V11" s="5">
        <v>2010</v>
      </c>
      <c r="W11" s="5">
        <v>2011</v>
      </c>
    </row>
    <row r="12" spans="1:23" ht="15.75" thickBo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s="8" customFormat="1">
      <c r="A13" s="18" t="s">
        <v>1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>
      <c r="A14" s="10" t="s">
        <v>5</v>
      </c>
      <c r="B14" s="11">
        <v>65.216139872533674</v>
      </c>
      <c r="C14" s="11">
        <v>65.438588536658628</v>
      </c>
      <c r="D14" s="11">
        <v>65.422011404648373</v>
      </c>
      <c r="E14" s="11">
        <v>65.725357739615262</v>
      </c>
      <c r="F14" s="11">
        <v>65.667905353413062</v>
      </c>
      <c r="G14" s="11">
        <v>65.782666987810387</v>
      </c>
      <c r="H14" s="11">
        <v>66.276638925981771</v>
      </c>
      <c r="I14" s="11">
        <v>66.23816724416487</v>
      </c>
      <c r="J14" s="11">
        <v>66.365268241881651</v>
      </c>
      <c r="K14" s="11">
        <v>66.272386357500238</v>
      </c>
      <c r="L14" s="11">
        <v>66.292697464384361</v>
      </c>
      <c r="M14" s="11">
        <v>66.26624900828331</v>
      </c>
      <c r="N14" s="11">
        <v>66.312604928857468</v>
      </c>
      <c r="O14" s="11">
        <v>66.421211088758767</v>
      </c>
      <c r="P14" s="11">
        <v>66.28238226236769</v>
      </c>
      <c r="Q14" s="11">
        <v>66.175601858274092</v>
      </c>
      <c r="R14" s="11">
        <v>66.113945361084731</v>
      </c>
      <c r="S14" s="11">
        <v>66.111505126965525</v>
      </c>
      <c r="T14" s="11">
        <v>66.236824630702671</v>
      </c>
      <c r="U14" s="11">
        <v>66.14871780342591</v>
      </c>
      <c r="V14" s="11">
        <v>66.121855301941835</v>
      </c>
      <c r="W14" s="11">
        <v>66.122835624309715</v>
      </c>
    </row>
    <row r="15" spans="1:23" s="12" customFormat="1">
      <c r="A15" s="10" t="s">
        <v>6</v>
      </c>
      <c r="B15" s="11">
        <v>65.284657914287848</v>
      </c>
      <c r="C15" s="11">
        <v>65.434316998756245</v>
      </c>
      <c r="D15" s="11">
        <v>65.56090709760268</v>
      </c>
      <c r="E15" s="11">
        <v>65.553162129438718</v>
      </c>
      <c r="F15" s="11">
        <v>65.636062121320379</v>
      </c>
      <c r="G15" s="11">
        <v>65.561402948595102</v>
      </c>
      <c r="H15" s="11">
        <v>65.556293556507029</v>
      </c>
      <c r="I15" s="11">
        <v>65.442862600480311</v>
      </c>
      <c r="J15" s="11">
        <v>65.617983154080378</v>
      </c>
      <c r="K15" s="11">
        <v>65.588487797147465</v>
      </c>
      <c r="L15" s="11">
        <v>65.597677096387642</v>
      </c>
      <c r="M15" s="11">
        <v>65.501249603422309</v>
      </c>
      <c r="N15" s="11">
        <v>65.46515114027352</v>
      </c>
      <c r="O15" s="11">
        <v>65.640132140740491</v>
      </c>
      <c r="P15" s="11">
        <v>65.683028034794134</v>
      </c>
      <c r="Q15" s="11">
        <v>65.682182467134396</v>
      </c>
      <c r="R15" s="11">
        <v>65.71398599821778</v>
      </c>
      <c r="S15" s="11">
        <v>65.689831278248576</v>
      </c>
      <c r="T15" s="11">
        <v>65.813920451899577</v>
      </c>
      <c r="U15" s="11">
        <v>65.900065626909225</v>
      </c>
      <c r="V15" s="11">
        <v>65.919444325611721</v>
      </c>
      <c r="W15" s="11">
        <v>65.880077963382604</v>
      </c>
    </row>
    <row r="16" spans="1:23" s="12" customFormat="1">
      <c r="A16" s="10" t="s">
        <v>7</v>
      </c>
      <c r="B16" s="11">
        <v>68.449151673211261</v>
      </c>
      <c r="C16" s="11">
        <v>68.523116439909771</v>
      </c>
      <c r="D16" s="11">
        <v>68.458081462145458</v>
      </c>
      <c r="E16" s="11">
        <v>68.503006060683717</v>
      </c>
      <c r="F16" s="11">
        <v>68.479553184662819</v>
      </c>
      <c r="G16" s="11">
        <v>68.979808023796394</v>
      </c>
      <c r="H16" s="11">
        <v>69.137670823380091</v>
      </c>
      <c r="I16" s="11">
        <v>68.996482527141524</v>
      </c>
      <c r="J16" s="11">
        <v>68.817944493458697</v>
      </c>
      <c r="K16" s="11">
        <v>69.071172812959375</v>
      </c>
      <c r="L16" s="11">
        <v>68.997662157372119</v>
      </c>
      <c r="M16" s="11">
        <v>68.833364544951024</v>
      </c>
      <c r="N16" s="11">
        <v>68.886897276300985</v>
      </c>
      <c r="O16" s="11">
        <v>68.900140190656884</v>
      </c>
      <c r="P16" s="11">
        <v>68.968854901743327</v>
      </c>
      <c r="Q16" s="11">
        <v>68.763151716012047</v>
      </c>
      <c r="R16" s="11">
        <v>68.62925735026559</v>
      </c>
      <c r="S16" s="11">
        <v>68.694730102863645</v>
      </c>
      <c r="T16" s="11">
        <v>68.836690911932934</v>
      </c>
      <c r="U16" s="11">
        <v>68.852152280906907</v>
      </c>
      <c r="V16" s="11">
        <v>68.940204320653081</v>
      </c>
      <c r="W16" s="11">
        <v>68.945858576838958</v>
      </c>
    </row>
    <row r="17" spans="1:23" s="12" customFormat="1">
      <c r="A17" s="10" t="s">
        <v>8</v>
      </c>
      <c r="B17" s="11">
        <v>71.308448968343612</v>
      </c>
      <c r="C17" s="11">
        <v>71.082331682970988</v>
      </c>
      <c r="D17" s="11">
        <v>70.880109004716246</v>
      </c>
      <c r="E17" s="11">
        <v>70.91247484410151</v>
      </c>
      <c r="F17" s="11">
        <v>70.79267126008186</v>
      </c>
      <c r="G17" s="11">
        <v>71.251955150160043</v>
      </c>
      <c r="H17" s="11">
        <v>71.349279890879245</v>
      </c>
      <c r="I17" s="11">
        <v>71.530362680853884</v>
      </c>
      <c r="J17" s="11">
        <v>71.24585755822342</v>
      </c>
      <c r="K17" s="11">
        <v>71.499944051424038</v>
      </c>
      <c r="L17" s="11">
        <v>71.585832822643553</v>
      </c>
      <c r="M17" s="11">
        <v>71.422946176393737</v>
      </c>
      <c r="N17" s="11">
        <v>71.766108631603217</v>
      </c>
      <c r="O17" s="11">
        <v>71.922372547081522</v>
      </c>
      <c r="P17" s="11">
        <v>71.591969086631963</v>
      </c>
      <c r="Q17" s="11">
        <v>71.470279016418957</v>
      </c>
      <c r="R17" s="11">
        <v>72.240766373008171</v>
      </c>
      <c r="S17" s="11">
        <v>72.12570720555</v>
      </c>
      <c r="T17" s="11">
        <v>72.126517167280014</v>
      </c>
      <c r="U17" s="11">
        <v>72.04988878371185</v>
      </c>
      <c r="V17" s="11">
        <v>72.183473752639244</v>
      </c>
      <c r="W17" s="11">
        <v>72.120381454546759</v>
      </c>
    </row>
    <row r="18" spans="1:23" s="12" customFormat="1">
      <c r="A18" s="10" t="s">
        <v>9</v>
      </c>
      <c r="B18" s="11">
        <v>72.664874890786422</v>
      </c>
      <c r="C18" s="11">
        <v>72.781095465745409</v>
      </c>
      <c r="D18" s="11">
        <v>72.75253077295767</v>
      </c>
      <c r="E18" s="11">
        <v>72.812536773806457</v>
      </c>
      <c r="F18" s="11">
        <v>72.755643111944408</v>
      </c>
      <c r="G18" s="11">
        <v>72.763955061199908</v>
      </c>
      <c r="H18" s="11">
        <v>72.840806415380115</v>
      </c>
      <c r="I18" s="11">
        <v>73.036927272904776</v>
      </c>
      <c r="J18" s="11">
        <v>72.67873969516657</v>
      </c>
      <c r="K18" s="11">
        <v>72.625262985567403</v>
      </c>
      <c r="L18" s="11">
        <v>72.662077548444799</v>
      </c>
      <c r="M18" s="11">
        <v>72.652061048784958</v>
      </c>
      <c r="N18" s="11">
        <v>72.760851086658647</v>
      </c>
      <c r="O18" s="11">
        <v>72.686879566698309</v>
      </c>
      <c r="P18" s="11">
        <v>72.726245754491117</v>
      </c>
      <c r="Q18" s="11">
        <v>72.565622359639846</v>
      </c>
      <c r="R18" s="11">
        <v>73.010947638716075</v>
      </c>
      <c r="S18" s="11">
        <v>72.899272317897669</v>
      </c>
      <c r="T18" s="11">
        <v>73.165256874270852</v>
      </c>
      <c r="U18" s="11">
        <v>73.104123785590048</v>
      </c>
      <c r="V18" s="11">
        <v>72.941342951935397</v>
      </c>
      <c r="W18" s="11">
        <v>73.1023779861017</v>
      </c>
    </row>
    <row r="19" spans="1:23">
      <c r="A19" s="10" t="s">
        <v>10</v>
      </c>
      <c r="B19" s="11">
        <v>73.121099861211377</v>
      </c>
      <c r="C19" s="11">
        <v>73.149060323482985</v>
      </c>
      <c r="D19" s="11">
        <v>73.106862929817737</v>
      </c>
      <c r="E19" s="11">
        <v>73.021314841844401</v>
      </c>
      <c r="F19" s="11">
        <v>73.14192554913862</v>
      </c>
      <c r="G19" s="11">
        <v>73.164146793640086</v>
      </c>
      <c r="H19" s="11">
        <v>73.182201657878352</v>
      </c>
      <c r="I19" s="11">
        <v>73.484909573200412</v>
      </c>
      <c r="J19" s="11">
        <v>72.930165718665563</v>
      </c>
      <c r="K19" s="11">
        <v>72.924230406086409</v>
      </c>
      <c r="L19" s="11">
        <v>73.052703996111703</v>
      </c>
      <c r="M19" s="11">
        <v>72.986534290028075</v>
      </c>
      <c r="N19" s="11">
        <v>72.922274069847177</v>
      </c>
      <c r="O19" s="11">
        <v>72.965955645128773</v>
      </c>
      <c r="P19" s="11">
        <v>72.93236790175132</v>
      </c>
      <c r="Q19" s="11">
        <v>72.956832202899918</v>
      </c>
      <c r="R19" s="11">
        <v>73.269740730097197</v>
      </c>
      <c r="S19" s="11">
        <v>73.239062533186157</v>
      </c>
      <c r="T19" s="11">
        <v>73.495552648003184</v>
      </c>
      <c r="U19" s="11">
        <v>73.488782466960842</v>
      </c>
      <c r="V19" s="11">
        <v>73.349432053750604</v>
      </c>
      <c r="W19" s="11">
        <v>73.375900193871431</v>
      </c>
    </row>
    <row r="20" spans="1:23" s="12" customFormat="1">
      <c r="A20" s="10" t="s">
        <v>11</v>
      </c>
      <c r="B20" s="11">
        <v>67.263688999158049</v>
      </c>
      <c r="C20" s="11">
        <v>67.218874702296745</v>
      </c>
      <c r="D20" s="11">
        <v>67.14985024508583</v>
      </c>
      <c r="E20" s="11">
        <v>67.285219924908517</v>
      </c>
      <c r="F20" s="11">
        <v>67.353886700040349</v>
      </c>
      <c r="G20" s="11">
        <v>67.441283744538069</v>
      </c>
      <c r="H20" s="11">
        <v>67.600151614279966</v>
      </c>
      <c r="I20" s="11">
        <v>67.43134199441171</v>
      </c>
      <c r="J20" s="11">
        <v>67.575555367017699</v>
      </c>
      <c r="K20" s="11">
        <v>67.519731327625422</v>
      </c>
      <c r="L20" s="11">
        <v>67.74222566599714</v>
      </c>
      <c r="M20" s="11">
        <v>67.637775294064468</v>
      </c>
      <c r="N20" s="11">
        <v>67.521978202105657</v>
      </c>
      <c r="O20" s="11">
        <v>67.702180754330612</v>
      </c>
      <c r="P20" s="11">
        <v>67.661510486742699</v>
      </c>
      <c r="Q20" s="11">
        <v>67.548094394467441</v>
      </c>
      <c r="R20" s="11">
        <v>67.717011482383697</v>
      </c>
      <c r="S20" s="11">
        <v>67.720745292751346</v>
      </c>
      <c r="T20" s="11">
        <v>67.846877987612856</v>
      </c>
      <c r="U20" s="11">
        <v>67.900180109253654</v>
      </c>
      <c r="V20" s="11">
        <v>67.887768396940103</v>
      </c>
      <c r="W20" s="11">
        <v>67.844850736409384</v>
      </c>
    </row>
    <row r="21" spans="1:23" s="12" customFormat="1">
      <c r="A21" s="10" t="s">
        <v>12</v>
      </c>
      <c r="B21" s="11">
        <v>65.232558139534888</v>
      </c>
      <c r="C21" s="11">
        <v>65.232558139534888</v>
      </c>
      <c r="D21" s="11">
        <v>65.232558139534888</v>
      </c>
      <c r="E21" s="11">
        <v>65.232558139534888</v>
      </c>
      <c r="F21" s="11">
        <v>65.232558139534888</v>
      </c>
      <c r="G21" s="11">
        <v>65.232558139534888</v>
      </c>
      <c r="H21" s="11">
        <v>65.232558139534888</v>
      </c>
      <c r="I21" s="11">
        <v>65.232558139534888</v>
      </c>
      <c r="J21" s="11">
        <v>65.232558139534888</v>
      </c>
      <c r="K21" s="11">
        <v>65.232558139534888</v>
      </c>
      <c r="L21" s="11">
        <v>65.232558139534888</v>
      </c>
      <c r="M21" s="11">
        <v>65.232558139534888</v>
      </c>
      <c r="N21" s="11">
        <v>65.232558139534888</v>
      </c>
      <c r="O21" s="11">
        <v>65.232558139534888</v>
      </c>
      <c r="P21" s="11">
        <v>65.232558139534888</v>
      </c>
      <c r="Q21" s="11">
        <v>65.232558139534888</v>
      </c>
      <c r="R21" s="11">
        <v>65.232558139534888</v>
      </c>
      <c r="S21" s="11">
        <v>65.232558139534888</v>
      </c>
      <c r="T21" s="11">
        <v>65.232558139534888</v>
      </c>
      <c r="U21" s="11">
        <v>65.232558139534888</v>
      </c>
      <c r="V21" s="11">
        <v>65.232558139534888</v>
      </c>
      <c r="W21" s="11">
        <v>65.232558139534888</v>
      </c>
    </row>
    <row r="22" spans="1:23">
      <c r="A22" s="10" t="s">
        <v>13</v>
      </c>
      <c r="B22" s="11">
        <v>59.822399999999995</v>
      </c>
      <c r="C22" s="11">
        <v>59.822399999999995</v>
      </c>
      <c r="D22" s="11">
        <v>59.822399999999995</v>
      </c>
      <c r="E22" s="11">
        <v>59.822399999999995</v>
      </c>
      <c r="F22" s="11">
        <v>59.822399999999995</v>
      </c>
      <c r="G22" s="11">
        <v>59.822399999999995</v>
      </c>
      <c r="H22" s="11">
        <v>59.822399999999995</v>
      </c>
      <c r="I22" s="11">
        <v>59.822399999999995</v>
      </c>
      <c r="J22" s="11">
        <v>59.822399999999995</v>
      </c>
      <c r="K22" s="11">
        <v>59.822399999999995</v>
      </c>
      <c r="L22" s="11">
        <v>59.822399999999995</v>
      </c>
      <c r="M22" s="11">
        <v>59.822399999999995</v>
      </c>
      <c r="N22" s="11">
        <v>59.822399999999995</v>
      </c>
      <c r="O22" s="11">
        <v>59.822399999999995</v>
      </c>
      <c r="P22" s="11">
        <v>59.822399999999995</v>
      </c>
      <c r="Q22" s="11">
        <v>59.822399999999995</v>
      </c>
      <c r="R22" s="11">
        <v>59.822399999999995</v>
      </c>
      <c r="S22" s="11">
        <v>59.822399999999995</v>
      </c>
      <c r="T22" s="11">
        <v>59.822399999999995</v>
      </c>
      <c r="U22" s="11">
        <v>59.822399999999995</v>
      </c>
      <c r="V22" s="11">
        <v>58.649411764705874</v>
      </c>
      <c r="W22" s="11">
        <v>57.521538461538462</v>
      </c>
    </row>
    <row r="23" spans="1:23">
      <c r="A23" s="10" t="s">
        <v>14</v>
      </c>
      <c r="B23" s="11">
        <v>76.080597156156173</v>
      </c>
      <c r="C23" s="11">
        <v>76.080597156156173</v>
      </c>
      <c r="D23" s="11">
        <v>76.081183535230664</v>
      </c>
      <c r="E23" s="11">
        <v>76.072788837476637</v>
      </c>
      <c r="F23" s="11">
        <v>76.083691403758266</v>
      </c>
      <c r="G23" s="11">
        <v>76.077393953028235</v>
      </c>
      <c r="H23" s="11">
        <v>76.083614284633256</v>
      </c>
      <c r="I23" s="11">
        <v>76.104967358144833</v>
      </c>
      <c r="J23" s="11">
        <v>76.197418689335038</v>
      </c>
      <c r="K23" s="11">
        <v>76.184303944533767</v>
      </c>
      <c r="L23" s="11">
        <v>76.199067640886028</v>
      </c>
      <c r="M23" s="11">
        <v>76.201708176506386</v>
      </c>
      <c r="N23" s="11">
        <v>76.24648808680989</v>
      </c>
      <c r="O23" s="11">
        <v>76.190211821213978</v>
      </c>
      <c r="P23" s="11">
        <v>76.104189829442277</v>
      </c>
      <c r="Q23" s="11">
        <v>76.081683175221983</v>
      </c>
      <c r="R23" s="11">
        <v>76.093856748771586</v>
      </c>
      <c r="S23" s="11">
        <v>76.086088786776287</v>
      </c>
      <c r="T23" s="11">
        <v>76.085040201611264</v>
      </c>
      <c r="U23" s="11">
        <v>76.132974590524185</v>
      </c>
      <c r="V23" s="11">
        <v>76.129146900219595</v>
      </c>
      <c r="W23" s="11">
        <v>76.214510126936673</v>
      </c>
    </row>
    <row r="24" spans="1:23" s="12" customFormat="1">
      <c r="A24" s="10" t="s">
        <v>15</v>
      </c>
      <c r="B24" s="11">
        <v>62.845210565575165</v>
      </c>
      <c r="C24" s="11">
        <v>63.731339717028</v>
      </c>
      <c r="D24" s="11">
        <v>65.541058900289244</v>
      </c>
      <c r="E24" s="11">
        <v>65.353907340576285</v>
      </c>
      <c r="F24" s="11">
        <v>65.58347091590187</v>
      </c>
      <c r="G24" s="11">
        <v>62.860831254934119</v>
      </c>
      <c r="H24" s="11">
        <v>63.270106043139627</v>
      </c>
      <c r="I24" s="11">
        <v>62.867395632999198</v>
      </c>
      <c r="J24" s="11">
        <v>63.00060458042099</v>
      </c>
      <c r="K24" s="11">
        <v>63.275110538592045</v>
      </c>
      <c r="L24" s="11">
        <v>63.275110538592045</v>
      </c>
      <c r="M24" s="11">
        <v>63.275110538592045</v>
      </c>
      <c r="N24" s="11">
        <v>62.698950662944412</v>
      </c>
      <c r="O24" s="11">
        <v>62.871638385481816</v>
      </c>
      <c r="P24" s="11">
        <v>62.900543255062587</v>
      </c>
      <c r="Q24" s="11">
        <v>63.048115667120953</v>
      </c>
      <c r="R24" s="11">
        <v>62.762957949251785</v>
      </c>
      <c r="S24" s="11">
        <v>62.872350002852883</v>
      </c>
      <c r="T24" s="11">
        <v>62.769802137260328</v>
      </c>
      <c r="U24" s="11">
        <v>62.87155794612287</v>
      </c>
      <c r="V24" s="11">
        <v>62.728707821718913</v>
      </c>
      <c r="W24" s="11">
        <v>62.728707821718913</v>
      </c>
    </row>
    <row r="25" spans="1:23" s="12" customFormat="1">
      <c r="A25" s="10" t="s">
        <v>16</v>
      </c>
      <c r="B25" s="11">
        <v>63.558</v>
      </c>
      <c r="C25" s="11">
        <v>63.558</v>
      </c>
      <c r="D25" s="11">
        <v>63.558</v>
      </c>
      <c r="E25" s="11">
        <v>63.558</v>
      </c>
      <c r="F25" s="11">
        <v>63.558</v>
      </c>
      <c r="G25" s="11">
        <v>63.558</v>
      </c>
      <c r="H25" s="11">
        <v>63.558</v>
      </c>
      <c r="I25" s="11">
        <v>63.558</v>
      </c>
      <c r="J25" s="11">
        <v>63.558</v>
      </c>
      <c r="K25" s="11">
        <v>63.558</v>
      </c>
      <c r="L25" s="11">
        <v>63.558</v>
      </c>
      <c r="M25" s="11">
        <v>63.558</v>
      </c>
      <c r="N25" s="11">
        <v>63.558</v>
      </c>
      <c r="O25" s="11">
        <v>63.558</v>
      </c>
      <c r="P25" s="11">
        <v>63.558</v>
      </c>
      <c r="Q25" s="11">
        <v>63.558</v>
      </c>
      <c r="R25" s="11">
        <v>63.558</v>
      </c>
      <c r="S25" s="11">
        <v>63.558</v>
      </c>
      <c r="T25" s="11">
        <v>63.558</v>
      </c>
      <c r="U25" s="11">
        <v>63.558</v>
      </c>
      <c r="V25" s="11">
        <v>64.548000000000002</v>
      </c>
      <c r="W25" s="11">
        <v>65.537999999999997</v>
      </c>
    </row>
    <row r="26" spans="1:23" s="8" customFormat="1">
      <c r="A26" s="10" t="s">
        <v>17</v>
      </c>
      <c r="B26" s="11">
        <v>61.775999999999996</v>
      </c>
      <c r="C26" s="11">
        <v>61.775999999999996</v>
      </c>
      <c r="D26" s="11">
        <v>61.775999999999996</v>
      </c>
      <c r="E26" s="11">
        <v>61.775999999999996</v>
      </c>
      <c r="F26" s="11">
        <v>61.775999999999996</v>
      </c>
      <c r="G26" s="11">
        <v>61.775999999999996</v>
      </c>
      <c r="H26" s="11">
        <v>61.775999999999996</v>
      </c>
      <c r="I26" s="11">
        <v>61.775999999999996</v>
      </c>
      <c r="J26" s="11">
        <v>61.775999999999996</v>
      </c>
      <c r="K26" s="11">
        <v>61.775999999999996</v>
      </c>
      <c r="L26" s="11">
        <v>61.775999999999996</v>
      </c>
      <c r="M26" s="11">
        <v>61.775999999999996</v>
      </c>
      <c r="N26" s="11">
        <v>61.775999999999996</v>
      </c>
      <c r="O26" s="11">
        <v>61.775999999999996</v>
      </c>
      <c r="P26" s="11">
        <v>61.775999999999996</v>
      </c>
      <c r="Q26" s="11">
        <v>61.775999999999996</v>
      </c>
      <c r="R26" s="11">
        <v>61.775999999999996</v>
      </c>
      <c r="S26" s="11">
        <v>61.775999999999996</v>
      </c>
      <c r="T26" s="11">
        <v>61.775999999999996</v>
      </c>
      <c r="U26" s="11">
        <v>61.775999999999996</v>
      </c>
      <c r="V26" s="11">
        <v>62.765999999999998</v>
      </c>
      <c r="W26" s="11">
        <v>63.756000000000007</v>
      </c>
    </row>
    <row r="27" spans="1:23">
      <c r="A27" s="18" t="s">
        <v>32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</row>
    <row r="28" spans="1:23">
      <c r="A28" s="10" t="s">
        <v>33</v>
      </c>
      <c r="B28" s="11">
        <v>52.689677654382088</v>
      </c>
      <c r="C28" s="11">
        <v>52.708878029626412</v>
      </c>
      <c r="D28" s="11">
        <v>52.663128937242085</v>
      </c>
      <c r="E28" s="11">
        <v>52.418389164003031</v>
      </c>
      <c r="F28" s="11">
        <v>52.248378044214469</v>
      </c>
      <c r="G28" s="11">
        <v>52.062044102023137</v>
      </c>
      <c r="H28" s="11">
        <v>52.218956477698065</v>
      </c>
      <c r="I28" s="11">
        <v>52.234043648395954</v>
      </c>
      <c r="J28" s="11">
        <v>52.224737268600194</v>
      </c>
      <c r="K28" s="11">
        <v>51.849292358474649</v>
      </c>
      <c r="L28" s="11">
        <v>52.018695692523501</v>
      </c>
      <c r="M28" s="11">
        <v>52.242002006423377</v>
      </c>
      <c r="N28" s="11">
        <v>52.394445754289784</v>
      </c>
      <c r="O28" s="11">
        <v>52.350659087576716</v>
      </c>
      <c r="P28" s="11">
        <v>52.45904852779816</v>
      </c>
      <c r="Q28" s="11">
        <v>52.443379468091521</v>
      </c>
      <c r="R28" s="11">
        <v>52.476188648658265</v>
      </c>
      <c r="S28" s="11">
        <v>53.214069589308892</v>
      </c>
      <c r="T28" s="11">
        <v>53.295001501903535</v>
      </c>
      <c r="U28" s="11">
        <v>52.908523188800771</v>
      </c>
      <c r="V28" s="11">
        <v>53.029892696806854</v>
      </c>
      <c r="W28" s="11">
        <v>53.006331659126239</v>
      </c>
    </row>
    <row r="29" spans="1:23" s="12" customFormat="1">
      <c r="A29" s="18" t="s">
        <v>0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1:23">
      <c r="A30" s="10" t="s">
        <v>18</v>
      </c>
      <c r="B30" s="11">
        <f>87.02</f>
        <v>87.02</v>
      </c>
      <c r="C30" s="11">
        <f t="shared" ref="C30:W30" si="0">87.02</f>
        <v>87.02</v>
      </c>
      <c r="D30" s="11">
        <f t="shared" si="0"/>
        <v>87.02</v>
      </c>
      <c r="E30" s="11">
        <f t="shared" si="0"/>
        <v>87.02</v>
      </c>
      <c r="F30" s="11">
        <f t="shared" si="0"/>
        <v>87.02</v>
      </c>
      <c r="G30" s="11">
        <f t="shared" si="0"/>
        <v>87.02</v>
      </c>
      <c r="H30" s="11">
        <f t="shared" si="0"/>
        <v>87.02</v>
      </c>
      <c r="I30" s="11">
        <f t="shared" si="0"/>
        <v>87.02</v>
      </c>
      <c r="J30" s="11">
        <f t="shared" si="0"/>
        <v>87.02</v>
      </c>
      <c r="K30" s="11">
        <f t="shared" si="0"/>
        <v>87.02</v>
      </c>
      <c r="L30" s="11">
        <f t="shared" si="0"/>
        <v>87.02</v>
      </c>
      <c r="M30" s="11">
        <f t="shared" si="0"/>
        <v>87.02</v>
      </c>
      <c r="N30" s="11">
        <f t="shared" si="0"/>
        <v>87.02</v>
      </c>
      <c r="O30" s="11">
        <f t="shared" si="0"/>
        <v>87.02</v>
      </c>
      <c r="P30" s="11">
        <f t="shared" si="0"/>
        <v>87.02</v>
      </c>
      <c r="Q30" s="11">
        <f t="shared" si="0"/>
        <v>87.02</v>
      </c>
      <c r="R30" s="11">
        <f t="shared" si="0"/>
        <v>87.02</v>
      </c>
      <c r="S30" s="11">
        <f t="shared" si="0"/>
        <v>87.02</v>
      </c>
      <c r="T30" s="11">
        <f t="shared" si="0"/>
        <v>87.02</v>
      </c>
      <c r="U30" s="11">
        <f t="shared" si="0"/>
        <v>87.02</v>
      </c>
      <c r="V30" s="11">
        <f t="shared" si="0"/>
        <v>87.02</v>
      </c>
      <c r="W30" s="11">
        <f t="shared" si="0"/>
        <v>87.02</v>
      </c>
    </row>
    <row r="31" spans="1:23">
      <c r="A31" s="10" t="s">
        <v>19</v>
      </c>
      <c r="B31" s="11">
        <f>89.38</f>
        <v>89.38</v>
      </c>
      <c r="C31" s="11">
        <f t="shared" ref="C31:W31" si="1">89.38</f>
        <v>89.38</v>
      </c>
      <c r="D31" s="11">
        <f t="shared" si="1"/>
        <v>89.38</v>
      </c>
      <c r="E31" s="11">
        <f t="shared" si="1"/>
        <v>89.38</v>
      </c>
      <c r="F31" s="11">
        <f t="shared" si="1"/>
        <v>89.38</v>
      </c>
      <c r="G31" s="11">
        <f t="shared" si="1"/>
        <v>89.38</v>
      </c>
      <c r="H31" s="11">
        <f t="shared" si="1"/>
        <v>89.38</v>
      </c>
      <c r="I31" s="11">
        <f t="shared" si="1"/>
        <v>89.38</v>
      </c>
      <c r="J31" s="11">
        <f t="shared" si="1"/>
        <v>89.38</v>
      </c>
      <c r="K31" s="11">
        <f t="shared" si="1"/>
        <v>89.38</v>
      </c>
      <c r="L31" s="11">
        <f t="shared" si="1"/>
        <v>89.38</v>
      </c>
      <c r="M31" s="11">
        <f t="shared" si="1"/>
        <v>89.38</v>
      </c>
      <c r="N31" s="11">
        <f t="shared" si="1"/>
        <v>89.38</v>
      </c>
      <c r="O31" s="11">
        <f t="shared" si="1"/>
        <v>89.38</v>
      </c>
      <c r="P31" s="11">
        <f t="shared" si="1"/>
        <v>89.38</v>
      </c>
      <c r="Q31" s="11">
        <f t="shared" si="1"/>
        <v>89.38</v>
      </c>
      <c r="R31" s="11">
        <f t="shared" si="1"/>
        <v>89.38</v>
      </c>
      <c r="S31" s="11">
        <f t="shared" si="1"/>
        <v>89.38</v>
      </c>
      <c r="T31" s="11">
        <f t="shared" si="1"/>
        <v>89.38</v>
      </c>
      <c r="U31" s="11">
        <f t="shared" si="1"/>
        <v>89.38</v>
      </c>
      <c r="V31" s="11">
        <f t="shared" si="1"/>
        <v>89.38</v>
      </c>
      <c r="W31" s="11">
        <f t="shared" si="1"/>
        <v>89.38</v>
      </c>
    </row>
    <row r="32" spans="1:23">
      <c r="A32" s="10" t="s">
        <v>20</v>
      </c>
      <c r="B32" s="11">
        <f>93.3</f>
        <v>93.3</v>
      </c>
      <c r="C32" s="11">
        <f t="shared" ref="C32:W32" si="2">93.3</f>
        <v>93.3</v>
      </c>
      <c r="D32" s="11">
        <f t="shared" si="2"/>
        <v>93.3</v>
      </c>
      <c r="E32" s="11">
        <f t="shared" si="2"/>
        <v>93.3</v>
      </c>
      <c r="F32" s="11">
        <f t="shared" si="2"/>
        <v>93.3</v>
      </c>
      <c r="G32" s="11">
        <f t="shared" si="2"/>
        <v>93.3</v>
      </c>
      <c r="H32" s="11">
        <f t="shared" si="2"/>
        <v>93.3</v>
      </c>
      <c r="I32" s="11">
        <f t="shared" si="2"/>
        <v>93.3</v>
      </c>
      <c r="J32" s="11">
        <f t="shared" si="2"/>
        <v>93.3</v>
      </c>
      <c r="K32" s="11">
        <f t="shared" si="2"/>
        <v>93.3</v>
      </c>
      <c r="L32" s="11">
        <f t="shared" si="2"/>
        <v>93.3</v>
      </c>
      <c r="M32" s="11">
        <f t="shared" si="2"/>
        <v>93.3</v>
      </c>
      <c r="N32" s="11">
        <f t="shared" si="2"/>
        <v>93.3</v>
      </c>
      <c r="O32" s="11">
        <f t="shared" si="2"/>
        <v>93.3</v>
      </c>
      <c r="P32" s="11">
        <f t="shared" si="2"/>
        <v>93.3</v>
      </c>
      <c r="Q32" s="11">
        <f t="shared" si="2"/>
        <v>93.3</v>
      </c>
      <c r="R32" s="11">
        <f t="shared" si="2"/>
        <v>93.3</v>
      </c>
      <c r="S32" s="11">
        <f t="shared" si="2"/>
        <v>93.3</v>
      </c>
      <c r="T32" s="11">
        <f t="shared" si="2"/>
        <v>93.3</v>
      </c>
      <c r="U32" s="11">
        <f t="shared" si="2"/>
        <v>93.3</v>
      </c>
      <c r="V32" s="11">
        <f t="shared" si="2"/>
        <v>93.3</v>
      </c>
      <c r="W32" s="11">
        <f t="shared" si="2"/>
        <v>93.3</v>
      </c>
    </row>
    <row r="33" spans="1:23" s="12" customFormat="1">
      <c r="A33" s="18" t="s">
        <v>2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1:23">
      <c r="A34" s="10" t="s">
        <v>21</v>
      </c>
      <c r="B34" s="11">
        <f>104.15</f>
        <v>104.15</v>
      </c>
      <c r="C34" s="11">
        <f t="shared" ref="C34:W34" si="3">104.15</f>
        <v>104.15</v>
      </c>
      <c r="D34" s="11">
        <f t="shared" si="3"/>
        <v>104.15</v>
      </c>
      <c r="E34" s="11">
        <f t="shared" si="3"/>
        <v>104.15</v>
      </c>
      <c r="F34" s="11">
        <f t="shared" si="3"/>
        <v>104.15</v>
      </c>
      <c r="G34" s="11">
        <f t="shared" si="3"/>
        <v>104.15</v>
      </c>
      <c r="H34" s="11">
        <f t="shared" si="3"/>
        <v>104.15</v>
      </c>
      <c r="I34" s="11">
        <f t="shared" si="3"/>
        <v>104.15</v>
      </c>
      <c r="J34" s="11">
        <f t="shared" si="3"/>
        <v>104.15</v>
      </c>
      <c r="K34" s="11">
        <f t="shared" si="3"/>
        <v>104.15</v>
      </c>
      <c r="L34" s="11">
        <f t="shared" si="3"/>
        <v>104.15</v>
      </c>
      <c r="M34" s="11">
        <f t="shared" si="3"/>
        <v>104.15</v>
      </c>
      <c r="N34" s="11">
        <f t="shared" si="3"/>
        <v>104.15</v>
      </c>
      <c r="O34" s="11">
        <f t="shared" si="3"/>
        <v>104.15</v>
      </c>
      <c r="P34" s="11">
        <f t="shared" si="3"/>
        <v>104.15</v>
      </c>
      <c r="Q34" s="11">
        <f t="shared" si="3"/>
        <v>104.15</v>
      </c>
      <c r="R34" s="11">
        <f t="shared" si="3"/>
        <v>104.15</v>
      </c>
      <c r="S34" s="11">
        <f t="shared" si="3"/>
        <v>104.15</v>
      </c>
      <c r="T34" s="11">
        <f t="shared" si="3"/>
        <v>104.15</v>
      </c>
      <c r="U34" s="11">
        <f t="shared" si="3"/>
        <v>104.15</v>
      </c>
      <c r="V34" s="11">
        <f t="shared" si="3"/>
        <v>104.15</v>
      </c>
      <c r="W34" s="11">
        <f t="shared" si="3"/>
        <v>104.15</v>
      </c>
    </row>
    <row r="35" spans="1:23">
      <c r="A35" s="22" t="s">
        <v>22</v>
      </c>
      <c r="B35" s="23">
        <f>100.98</f>
        <v>100.98</v>
      </c>
      <c r="C35" s="23">
        <f t="shared" ref="C35:W35" si="4">100.98</f>
        <v>100.98</v>
      </c>
      <c r="D35" s="23">
        <f t="shared" si="4"/>
        <v>100.98</v>
      </c>
      <c r="E35" s="23">
        <f t="shared" si="4"/>
        <v>100.98</v>
      </c>
      <c r="F35" s="23">
        <f t="shared" si="4"/>
        <v>100.98</v>
      </c>
      <c r="G35" s="23">
        <f t="shared" si="4"/>
        <v>100.98</v>
      </c>
      <c r="H35" s="23">
        <f t="shared" si="4"/>
        <v>100.98</v>
      </c>
      <c r="I35" s="23">
        <f t="shared" si="4"/>
        <v>100.98</v>
      </c>
      <c r="J35" s="23">
        <f t="shared" si="4"/>
        <v>100.98</v>
      </c>
      <c r="K35" s="23">
        <f t="shared" si="4"/>
        <v>100.98</v>
      </c>
      <c r="L35" s="23">
        <f t="shared" si="4"/>
        <v>100.98</v>
      </c>
      <c r="M35" s="23">
        <f t="shared" si="4"/>
        <v>100.98</v>
      </c>
      <c r="N35" s="23">
        <f t="shared" si="4"/>
        <v>100.98</v>
      </c>
      <c r="O35" s="23">
        <f t="shared" si="4"/>
        <v>100.98</v>
      </c>
      <c r="P35" s="23">
        <f t="shared" si="4"/>
        <v>100.98</v>
      </c>
      <c r="Q35" s="23">
        <f t="shared" si="4"/>
        <v>100.98</v>
      </c>
      <c r="R35" s="23">
        <f t="shared" si="4"/>
        <v>100.98</v>
      </c>
      <c r="S35" s="23">
        <f t="shared" si="4"/>
        <v>100.98</v>
      </c>
      <c r="T35" s="23">
        <f t="shared" si="4"/>
        <v>100.98</v>
      </c>
      <c r="U35" s="23">
        <f t="shared" si="4"/>
        <v>100.98</v>
      </c>
      <c r="V35" s="23">
        <f t="shared" si="4"/>
        <v>100.98</v>
      </c>
      <c r="W35" s="23">
        <f t="shared" si="4"/>
        <v>100.98</v>
      </c>
    </row>
    <row r="36" spans="1:23" s="12" customFormat="1">
      <c r="A36" s="13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1:23" s="8" customFormat="1">
      <c r="A37" s="15" t="s">
        <v>29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</row>
    <row r="38" spans="1:23" s="8" customFormat="1">
      <c r="A38" s="15" t="s">
        <v>30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</row>
    <row r="39" spans="1:23" s="8" customFormat="1">
      <c r="A39" s="15" t="s">
        <v>31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</row>
    <row r="40" spans="1:23" s="8" customFormat="1">
      <c r="A40" s="15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</row>
    <row r="41" spans="1:23" s="8" customFormat="1">
      <c r="A41" s="15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</row>
    <row r="42" spans="1:23" s="8" customFormat="1">
      <c r="A42" s="15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  <row r="43" spans="1:23">
      <c r="A43" s="15" t="s">
        <v>23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spans="1:23">
      <c r="A44" s="10" t="s">
        <v>24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spans="1:23">
      <c r="A45" s="10" t="s">
        <v>25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spans="1:23">
      <c r="A46" s="10" t="s">
        <v>26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</row>
    <row r="47" spans="1:23" s="8" customFormat="1">
      <c r="A47" s="10" t="s">
        <v>27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</row>
    <row r="48" spans="1:23">
      <c r="A48" s="10" t="s">
        <v>28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</row>
    <row r="49" spans="1:23" s="12" customFormat="1">
      <c r="A49" s="1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1:23" s="12" customFormat="1">
      <c r="A50" s="13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  <row r="51" spans="1:23" s="12" customFormat="1">
      <c r="A51" s="13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</row>
    <row r="52" spans="1:23" s="12" customFormat="1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</row>
    <row r="53" spans="1:23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spans="1:23" s="12" customFormat="1">
      <c r="A54" s="13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spans="1:23" s="12" customFormat="1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</row>
    <row r="56" spans="1:23" s="12" customFormat="1">
      <c r="A56" s="13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</row>
    <row r="57" spans="1:23" s="12" customFormat="1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</row>
    <row r="58" spans="1:23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</row>
    <row r="59" spans="1:23" s="12" customFormat="1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1:23" s="12" customFormat="1">
      <c r="A60" s="13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</row>
    <row r="61" spans="1:23" s="12" customFormat="1">
      <c r="A61" s="13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3" s="12" customFormat="1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3" s="7" customFormat="1">
      <c r="A63" s="19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</row>
    <row r="64" spans="1:23">
      <c r="A64" s="15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</row>
    <row r="65" spans="1:23">
      <c r="A65" s="15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</row>
    <row r="66" spans="1:23" s="12" customFormat="1">
      <c r="A66" s="16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 s="12" customFormat="1">
      <c r="A67" s="16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1:23" s="12" customFormat="1">
      <c r="A68" s="16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>
      <c r="A69" s="15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</row>
    <row r="70" spans="1:23">
      <c r="A70" s="15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</row>
    <row r="71" spans="1:2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Combustion CO2 EF</vt:lpstr>
    </vt:vector>
  </TitlesOfParts>
  <Company>Ministry of Economic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Moore</dc:creator>
  <cp:lastModifiedBy>Carl Romanos</cp:lastModifiedBy>
  <dcterms:created xsi:type="dcterms:W3CDTF">2012-09-24T21:57:27Z</dcterms:created>
  <dcterms:modified xsi:type="dcterms:W3CDTF">2013-08-22T23:14:51Z</dcterms:modified>
</cp:coreProperties>
</file>