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Table 6.01" sheetId="1" r:id="rId1"/>
    <sheet name="Table 6.02" sheetId="2" r:id="rId2"/>
    <sheet name="Table 6.03" sheetId="3" r:id="rId3"/>
    <sheet name="Table 6.04" sheetId="4" r:id="rId4"/>
    <sheet name="Table 6.05 " sheetId="5" r:id="rId5"/>
    <sheet name="Table 6.06" sheetId="6" r:id="rId6"/>
    <sheet name="Table 6.07" sheetId="7" r:id="rId7"/>
    <sheet name="Table 6.08" sheetId="8" r:id="rId8"/>
    <sheet name="Table 6.09" sheetId="9" r:id="rId9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<sst xmlns="http://schemas.openxmlformats.org/spreadsheetml/2006/main" count="656" uniqueCount="132">
  <si>
    <t>Total</t>
  </si>
  <si>
    <t/>
  </si>
  <si>
    <t>Male</t>
  </si>
  <si>
    <t>Female</t>
  </si>
  <si>
    <t>65+</t>
  </si>
  <si>
    <t>Age group (years)</t>
  </si>
  <si>
    <t>Own or partly own usual residence</t>
  </si>
  <si>
    <t>Do not own usual residence</t>
  </si>
  <si>
    <t>15–64</t>
  </si>
  <si>
    <t xml:space="preserve">2006 Census of Population and Dwellings </t>
  </si>
  <si>
    <t xml:space="preserve"> </t>
  </si>
  <si>
    <t>65–69</t>
  </si>
  <si>
    <t>70–74</t>
  </si>
  <si>
    <t>75–79</t>
  </si>
  <si>
    <t>80–84</t>
  </si>
  <si>
    <t>85–89</t>
  </si>
  <si>
    <t>90+</t>
  </si>
  <si>
    <t>0 years</t>
  </si>
  <si>
    <t xml:space="preserve">     Male</t>
  </si>
  <si>
    <t xml:space="preserve">     Female</t>
  </si>
  <si>
    <t xml:space="preserve">     Total</t>
  </si>
  <si>
    <t>1 year</t>
  </si>
  <si>
    <t>2 years</t>
  </si>
  <si>
    <t>3 years</t>
  </si>
  <si>
    <t>4 years</t>
  </si>
  <si>
    <t>10–14 years</t>
  </si>
  <si>
    <t>15–19 years</t>
  </si>
  <si>
    <t>20–24 years</t>
  </si>
  <si>
    <t>25–29 years</t>
  </si>
  <si>
    <t>30 years or more</t>
  </si>
  <si>
    <t>0–64</t>
  </si>
  <si>
    <t>5–9 years</t>
  </si>
  <si>
    <t>Permanent private dwellings</t>
  </si>
  <si>
    <t>Separate house with no storey information</t>
  </si>
  <si>
    <t>Separate house with one storey</t>
  </si>
  <si>
    <t>Separate house with two or more storeys</t>
  </si>
  <si>
    <t>Total permanent private dwellings</t>
  </si>
  <si>
    <t>Temporary private dwellings</t>
  </si>
  <si>
    <t>Dwelling in a motor camp</t>
  </si>
  <si>
    <t>Mobile dwelling not in a motor camp</t>
  </si>
  <si>
    <t>Makeshift dwelling and or shelter</t>
  </si>
  <si>
    <t>Roofless and or rough sleeper</t>
  </si>
  <si>
    <t>Total temporary private dwellings</t>
  </si>
  <si>
    <t>Occupied private dwelling not further defined</t>
  </si>
  <si>
    <t>Two or more flats/units/townhouses/ apartments/houses joined together with no storey information</t>
  </si>
  <si>
    <r>
      <t xml:space="preserve">Note: </t>
    </r>
    <r>
      <rPr>
        <sz val="8"/>
        <rFont val="Arial Mäori"/>
        <family val="2"/>
      </rPr>
      <t>For footnotes, see end of table.</t>
    </r>
    <r>
      <rPr>
        <b/>
        <sz val="8"/>
        <rFont val="Arial Mäori"/>
        <family val="2"/>
      </rPr>
      <t xml:space="preserve"> </t>
    </r>
    <r>
      <rPr>
        <sz val="8"/>
        <rFont val="Arial Mäori"/>
        <family val="2"/>
      </rPr>
      <t xml:space="preserve"> </t>
    </r>
  </si>
  <si>
    <t>2006 Census of Population and Dwellings</t>
  </si>
  <si>
    <t>Two or more flats/units/townhouses/ apartments/houses joined together in a one storey building</t>
  </si>
  <si>
    <t>Two or more flats/units/townhouses/ apartments/houses joined together in a two or three storey building</t>
  </si>
  <si>
    <t>Two or more flats/units/townhouses/ apartments/houses joined together in a four or more storey building</t>
  </si>
  <si>
    <t>Institutions</t>
  </si>
  <si>
    <t>Public hospital</t>
  </si>
  <si>
    <t>Private hospital</t>
  </si>
  <si>
    <t>Educational institution</t>
  </si>
  <si>
    <t>Religious institution</t>
  </si>
  <si>
    <t>Night shelter</t>
  </si>
  <si>
    <t>Total institutions</t>
  </si>
  <si>
    <t>Other non-private dwellings</t>
  </si>
  <si>
    <t>Residential and or community care facilities</t>
  </si>
  <si>
    <t>Boarding house</t>
  </si>
  <si>
    <t>Motor camp/camping ground</t>
  </si>
  <si>
    <t>Marae</t>
  </si>
  <si>
    <t>Total other non-private dwellings</t>
  </si>
  <si>
    <t>Non-private dwelling not further defined</t>
  </si>
  <si>
    <t>Total non-private dwellings</t>
  </si>
  <si>
    <t>Age Group (Years)</t>
  </si>
  <si>
    <t xml:space="preserve">      included.</t>
  </si>
  <si>
    <t xml:space="preserve">      excluded.</t>
  </si>
  <si>
    <t xml:space="preserve">    excluded.</t>
  </si>
  <si>
    <t>Percent in age group</t>
  </si>
  <si>
    <t>Welfare institution</t>
  </si>
  <si>
    <t>Prison or penal institution</t>
  </si>
  <si>
    <t>Defence establishment</t>
  </si>
  <si>
    <t>Hotel, motel or guest accommodation</t>
  </si>
  <si>
    <t>Work, construction or training camp</t>
  </si>
  <si>
    <t>Communal staff quarters</t>
  </si>
  <si>
    <t>Commercial vessel</t>
  </si>
  <si>
    <t>Improvised dwelling or shelter</t>
  </si>
  <si>
    <r>
      <t>Not elsewhere included</t>
    </r>
    <r>
      <rPr>
        <vertAlign val="superscript"/>
        <sz val="8"/>
        <rFont val="Arial Mäori"/>
        <family val="2"/>
      </rPr>
      <t>(2)</t>
    </r>
  </si>
  <si>
    <t>Table 6.01</t>
  </si>
  <si>
    <t>Table 6.02</t>
  </si>
  <si>
    <t>Table 6.03</t>
  </si>
  <si>
    <t>Table 6.04</t>
  </si>
  <si>
    <t>Table 6.05</t>
  </si>
  <si>
    <t>Table 6.06</t>
  </si>
  <si>
    <t>Table 6.07</t>
  </si>
  <si>
    <t>Table 6.08</t>
  </si>
  <si>
    <t>By age group and sex</t>
  </si>
  <si>
    <t>Years at usual residence by sex</t>
  </si>
  <si>
    <t>Residential care for older people</t>
  </si>
  <si>
    <t>Youth, school or Scout/Guide camp</t>
  </si>
  <si>
    <t>Total aged 15+</t>
  </si>
  <si>
    <t>Total aged 65+</t>
  </si>
  <si>
    <r>
      <t>Not elsewhere included</t>
    </r>
    <r>
      <rPr>
        <vertAlign val="superscript"/>
        <sz val="8"/>
        <rFont val="Arial Mäori"/>
        <family val="2"/>
      </rPr>
      <t>(3)</t>
    </r>
  </si>
  <si>
    <t>(3) Includes response unidentifiable and not stated.</t>
  </si>
  <si>
    <r>
      <t>Years at Usual Residence for Total Population</t>
    </r>
    <r>
      <rPr>
        <b/>
        <vertAlign val="superscript"/>
        <sz val="11"/>
        <rFont val="Arial Mäori"/>
        <family val="2"/>
      </rPr>
      <t>(1)</t>
    </r>
  </si>
  <si>
    <t>(2)  Includes not stated and response unidentifiable.</t>
  </si>
  <si>
    <t>(1) Census usually resident population count.</t>
  </si>
  <si>
    <r>
      <t>Years at Usual Residence for 65+ Population</t>
    </r>
    <r>
      <rPr>
        <b/>
        <vertAlign val="superscript"/>
        <sz val="11"/>
        <rFont val="Arial Mäori"/>
        <family val="2"/>
      </rPr>
      <t>(1)</t>
    </r>
  </si>
  <si>
    <r>
      <t>Private dwelling type</t>
    </r>
    <r>
      <rPr>
        <vertAlign val="superscript"/>
        <sz val="8"/>
        <rFont val="Arial Mäori"/>
        <family val="2"/>
      </rPr>
      <t>(2)</t>
    </r>
    <r>
      <rPr>
        <sz val="8"/>
        <rFont val="Arial Mäori"/>
        <family val="2"/>
      </rPr>
      <t xml:space="preserve"> by sex</t>
    </r>
  </si>
  <si>
    <r>
      <t>Private Dwelling Type</t>
    </r>
    <r>
      <rPr>
        <b/>
        <vertAlign val="superscript"/>
        <sz val="11"/>
        <rFont val="Arial Mäori"/>
        <family val="2"/>
      </rPr>
      <t xml:space="preserve"> </t>
    </r>
    <r>
      <rPr>
        <b/>
        <sz val="11"/>
        <rFont val="Arial Mäori"/>
        <family val="2"/>
      </rPr>
      <t>for Usual Residents</t>
    </r>
    <r>
      <rPr>
        <b/>
        <vertAlign val="superscript"/>
        <sz val="11"/>
        <rFont val="Arial Mäori"/>
        <family val="2"/>
      </rPr>
      <t>(1)</t>
    </r>
    <r>
      <rPr>
        <b/>
        <sz val="11"/>
        <rFont val="Arial Mäori"/>
        <family val="2"/>
      </rPr>
      <t xml:space="preserve"> in Households</t>
    </r>
  </si>
  <si>
    <t>(2) This table cross-tabulates personal characteristics with the characteristics of the dwelling a person lives in. It counts people. Absentees are</t>
  </si>
  <si>
    <r>
      <t>Private Dwelling Type for Usual Residents</t>
    </r>
    <r>
      <rPr>
        <b/>
        <vertAlign val="superscript"/>
        <sz val="11"/>
        <rFont val="Arial Mäori"/>
        <family val="2"/>
      </rPr>
      <t>(1)</t>
    </r>
    <r>
      <rPr>
        <b/>
        <sz val="11"/>
        <rFont val="Arial Mäori"/>
        <family val="2"/>
      </rPr>
      <t xml:space="preserve"> Aged 65+ in Households</t>
    </r>
  </si>
  <si>
    <r>
      <t>Non-Private Dwelling Type</t>
    </r>
    <r>
      <rPr>
        <b/>
        <vertAlign val="superscript"/>
        <sz val="11"/>
        <rFont val="Arial Mäori"/>
        <family val="2"/>
      </rPr>
      <t xml:space="preserve"> </t>
    </r>
    <r>
      <rPr>
        <b/>
        <sz val="11"/>
        <rFont val="Arial Mäori"/>
        <family val="2"/>
      </rPr>
      <t>for Usual Residents</t>
    </r>
    <r>
      <rPr>
        <b/>
        <vertAlign val="superscript"/>
        <sz val="11"/>
        <rFont val="Arial Mäori"/>
        <family val="2"/>
      </rPr>
      <t>(1)</t>
    </r>
    <r>
      <rPr>
        <b/>
        <sz val="11"/>
        <rFont val="Arial Mäori"/>
        <family val="2"/>
      </rPr>
      <t xml:space="preserve"> in Non-Private Occupied Dwellings</t>
    </r>
  </si>
  <si>
    <r>
      <t>Non-private dwelling type</t>
    </r>
    <r>
      <rPr>
        <vertAlign val="superscript"/>
        <sz val="8"/>
        <rFont val="Arial Mäori"/>
        <family val="2"/>
      </rPr>
      <t>(2)</t>
    </r>
    <r>
      <rPr>
        <sz val="8"/>
        <rFont val="Arial Mäori"/>
        <family val="2"/>
      </rPr>
      <t xml:space="preserve"> by sex</t>
    </r>
  </si>
  <si>
    <t xml:space="preserve">(2) This table cross-tabulates personal characteristics with the characteristics of the dwelling a person lives in. It counts people.  Absentees are </t>
  </si>
  <si>
    <r>
      <t>Non-Private Dwelling Type</t>
    </r>
    <r>
      <rPr>
        <b/>
        <vertAlign val="superscript"/>
        <sz val="11"/>
        <rFont val="Arial Mäori"/>
        <family val="2"/>
      </rPr>
      <t xml:space="preserve"> </t>
    </r>
    <r>
      <rPr>
        <b/>
        <sz val="11"/>
        <rFont val="Arial Mäori"/>
        <family val="2"/>
      </rPr>
      <t>for Usual Residents</t>
    </r>
    <r>
      <rPr>
        <b/>
        <vertAlign val="superscript"/>
        <sz val="11"/>
        <rFont val="Arial Mäori"/>
        <family val="2"/>
      </rPr>
      <t>(1)</t>
    </r>
    <r>
      <rPr>
        <b/>
        <sz val="11"/>
        <rFont val="Arial Mäori"/>
        <family val="2"/>
      </rPr>
      <t xml:space="preserve"> Aged 65+ in Non-Private Occupied Dwellings</t>
    </r>
  </si>
  <si>
    <t xml:space="preserve">(2) This table cross-tabulates personal characteristics with the characteristics of the dwelling a person lives in.  It counts people.  Absentees are  </t>
  </si>
  <si>
    <r>
      <t xml:space="preserve">Note: </t>
    </r>
    <r>
      <rPr>
        <sz val="8"/>
        <rFont val="Arial Mäori"/>
        <family val="2"/>
      </rPr>
      <t xml:space="preserve">This data has been randomly rounded to protect confidentiality. Individual figures may not add up to totals, and values for the same </t>
    </r>
  </si>
  <si>
    <t xml:space="preserve">data may vary in different tables. </t>
  </si>
  <si>
    <r>
      <t xml:space="preserve">Note: </t>
    </r>
    <r>
      <rPr>
        <sz val="8"/>
        <rFont val="Arial Mäori"/>
        <family val="2"/>
      </rPr>
      <t xml:space="preserve">This data has been randomly rounded to protect confidentiality. Individual figures may not add up to totals, and values for the </t>
    </r>
  </si>
  <si>
    <t xml:space="preserve">same data may vary in different tables. </t>
  </si>
  <si>
    <r>
      <t>Housing Tenure of 15+ Population</t>
    </r>
    <r>
      <rPr>
        <b/>
        <vertAlign val="superscript"/>
        <sz val="11"/>
        <rFont val="Arial Mäori"/>
        <family val="2"/>
      </rPr>
      <t>(1)</t>
    </r>
  </si>
  <si>
    <r>
      <t>Tenure holder</t>
    </r>
    <r>
      <rPr>
        <vertAlign val="superscript"/>
        <sz val="8"/>
        <rFont val="Arial Mäori"/>
        <family val="2"/>
      </rPr>
      <t>(2)</t>
    </r>
    <r>
      <rPr>
        <sz val="8"/>
        <rFont val="Arial Mäori"/>
        <family val="2"/>
      </rPr>
      <t xml:space="preserve"> by sex</t>
    </r>
  </si>
  <si>
    <t>(2) Tenure holder measures whether an individual owns or partly owns the dwelling they usually live in.</t>
  </si>
  <si>
    <r>
      <t>Housing Tenure of 65+ Population</t>
    </r>
    <r>
      <rPr>
        <b/>
        <vertAlign val="superscript"/>
        <sz val="11"/>
        <rFont val="Arial Mäori"/>
        <family val="2"/>
      </rPr>
      <t>(1)</t>
    </r>
  </si>
  <si>
    <r>
      <t>Tenure</t>
    </r>
    <r>
      <rPr>
        <vertAlign val="superscript"/>
        <sz val="8"/>
        <rFont val="Arial Mäori"/>
        <family val="2"/>
      </rPr>
      <t>(2)</t>
    </r>
    <r>
      <rPr>
        <sz val="8"/>
        <rFont val="Arial Mäori"/>
        <family val="2"/>
      </rPr>
      <t xml:space="preserve"> household by sex</t>
    </r>
  </si>
  <si>
    <t>(2) Tenure measures whether an individual owns or partly owns the dwelling they usually live in.</t>
  </si>
  <si>
    <t>Table 6.09</t>
  </si>
  <si>
    <t>85+</t>
  </si>
  <si>
    <t xml:space="preserve"> Parent and spouse/partner in a family nucleus</t>
  </si>
  <si>
    <t>Sole parent in a family nucleus</t>
  </si>
  <si>
    <t xml:space="preserve"> Spouse/partner only in a family nucleus</t>
  </si>
  <si>
    <t xml:space="preserve"> Child in a family nucleus</t>
  </si>
  <si>
    <t xml:space="preserve"> Other person not in a family nucleus</t>
  </si>
  <si>
    <t xml:space="preserve"> Person living alone</t>
  </si>
  <si>
    <t>Individual's role unknown</t>
  </si>
  <si>
    <r>
      <t>65+ Population</t>
    </r>
    <r>
      <rPr>
        <b/>
        <vertAlign val="superscript"/>
        <sz val="11"/>
        <rFont val="Arial Mäori"/>
        <family val="2"/>
      </rPr>
      <t>(1)</t>
    </r>
    <r>
      <rPr>
        <b/>
        <sz val="11"/>
        <rFont val="Arial Mäori"/>
        <family val="2"/>
      </rPr>
      <t xml:space="preserve"> at Home on Census Night by Role in Family Nucleus</t>
    </r>
  </si>
  <si>
    <t>Role in family nucleus</t>
  </si>
  <si>
    <r>
      <t xml:space="preserve">Percentage </t>
    </r>
    <r>
      <rPr>
        <u val="single"/>
        <sz val="8"/>
        <rFont val="Arial Mäori"/>
        <family val="0"/>
      </rPr>
      <t>of</t>
    </r>
    <r>
      <rPr>
        <sz val="8"/>
        <rFont val="Arial Mäori"/>
        <family val="2"/>
      </rPr>
      <t xml:space="preserve"> age group</t>
    </r>
  </si>
  <si>
    <t>Proportion of Age Group</t>
  </si>
  <si>
    <t>65-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</si>
</sst>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M;\-#,##0_M;\ &quot;-&quot;_M;_(@_M"/>
    <numFmt numFmtId="173" formatCode="#,##0_M_);\-#,##0_M_);\ &quot;-&quot;_M_);_(@_M_)"/>
    <numFmt numFmtId="174" formatCode="#,##0_);\-#,##0_);\ &quot;-&quot;_);_(@_)"/>
    <numFmt numFmtId="175" formatCode="0.0000"/>
    <numFmt numFmtId="176" formatCode="0.000"/>
    <numFmt numFmtId="177" formatCode="0.0"/>
    <numFmt numFmtId="178" formatCode="#,##0.0_M;\-#,##0.0_M;\ &quot;-&quot;_M;_(@_M"/>
    <numFmt numFmtId="179" formatCode="#,##0.00\ ;\(#,##0.00\)"/>
    <numFmt numFmtId="180" formatCode="#,##0_M_M_);\-#,##0_M_M_);\ &quot;-&quot;_M_M_);_(@_M_M_)"/>
    <numFmt numFmtId="181" formatCode="#,##0;\-#,##0;.."/>
    <numFmt numFmtId="182" formatCode="#,##0_M_M_M;\-#,##0_M_M_M;\ &quot;-&quot;_M_M_M;_(@_M_M_M"/>
    <numFmt numFmtId="183" formatCode="0.0;\-0.0;.."/>
  </numFmts>
  <fonts count="21">
    <font>
      <sz val="10"/>
      <name val="Arial"/>
      <family val="0"/>
    </font>
    <font>
      <sz val="10"/>
      <name val="MS Sans Serif"/>
      <family val="0"/>
    </font>
    <font>
      <sz val="10"/>
      <name val="Roman 10cpi"/>
      <family val="0"/>
    </font>
    <font>
      <b/>
      <sz val="11"/>
      <name val="Arial Mäori"/>
      <family val="2"/>
    </font>
    <font>
      <sz val="10"/>
      <name val="Arial Mäori"/>
      <family val="2"/>
    </font>
    <font>
      <i/>
      <sz val="11"/>
      <name val="Arial Mäori"/>
      <family val="2"/>
    </font>
    <font>
      <sz val="8"/>
      <name val="Arial Mäori"/>
      <family val="2"/>
    </font>
    <font>
      <vertAlign val="superscript"/>
      <sz val="8"/>
      <name val="Arial Mäori"/>
      <family val="2"/>
    </font>
    <font>
      <b/>
      <sz val="8"/>
      <name val="Arial Mäori"/>
      <family val="2"/>
    </font>
    <font>
      <b/>
      <sz val="10"/>
      <name val="Arial Mäori"/>
      <family val="2"/>
    </font>
    <font>
      <b/>
      <i/>
      <sz val="10"/>
      <name val="Arial Mäori"/>
      <family val="2"/>
    </font>
    <font>
      <sz val="8"/>
      <name val="Arial"/>
      <family val="0"/>
    </font>
    <font>
      <b/>
      <vertAlign val="superscript"/>
      <sz val="11"/>
      <name val="Arial Mäori"/>
      <family val="2"/>
    </font>
    <font>
      <i/>
      <sz val="11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8"/>
      <name val="Arial Mäori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21" applyFont="1" applyAlignment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indent="1"/>
      <protection locked="0"/>
    </xf>
    <xf numFmtId="178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172" fontId="6" fillId="0" borderId="0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178" fontId="6" fillId="0" borderId="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174" fontId="6" fillId="0" borderId="0" xfId="0" applyNumberFormat="1" applyFont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quotePrefix="1">
      <alignment/>
    </xf>
    <xf numFmtId="174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>
      <alignment/>
    </xf>
    <xf numFmtId="179" fontId="3" fillId="0" borderId="0" xfId="22" applyNumberFormat="1" applyFont="1" applyAlignment="1">
      <alignment/>
      <protection/>
    </xf>
    <xf numFmtId="0" fontId="13" fillId="0" borderId="0" xfId="0" applyFont="1" applyAlignment="1" applyProtection="1">
      <alignment vertical="center"/>
      <protection locked="0"/>
    </xf>
    <xf numFmtId="0" fontId="0" fillId="0" borderId="0" xfId="21" applyFont="1" applyAlignment="1">
      <alignment vertical="center"/>
      <protection/>
    </xf>
    <xf numFmtId="0" fontId="6" fillId="0" borderId="0" xfId="21" applyFont="1" applyAlignment="1">
      <alignment horizontal="center" vertical="center"/>
      <protection/>
    </xf>
    <xf numFmtId="0" fontId="11" fillId="0" borderId="0" xfId="21" applyFont="1" applyAlignment="1">
      <alignment horizontal="center" vertical="center"/>
      <protection/>
    </xf>
    <xf numFmtId="0" fontId="11" fillId="0" borderId="0" xfId="0" applyFont="1" applyAlignment="1">
      <alignment/>
    </xf>
    <xf numFmtId="177" fontId="6" fillId="0" borderId="0" xfId="0" applyNumberFormat="1" applyFont="1" applyAlignment="1">
      <alignment/>
    </xf>
    <xf numFmtId="177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180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horizontal="right"/>
      <protection locked="0"/>
    </xf>
    <xf numFmtId="180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 indent="2"/>
      <protection locked="0"/>
    </xf>
    <xf numFmtId="0" fontId="6" fillId="0" borderId="0" xfId="0" applyFont="1" applyAlignment="1" applyProtection="1">
      <alignment horizontal="left" wrapText="1" indent="1"/>
      <protection locked="0"/>
    </xf>
    <xf numFmtId="173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>
      <alignment horizontal="right"/>
    </xf>
    <xf numFmtId="181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3" fontId="6" fillId="0" borderId="0" xfId="0" applyNumberFormat="1" applyFont="1" applyAlignment="1" applyProtection="1">
      <alignment horizontal="right"/>
      <protection locked="0"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181" fontId="6" fillId="0" borderId="0" xfId="0" applyNumberFormat="1" applyFont="1" applyAlignment="1">
      <alignment/>
    </xf>
    <xf numFmtId="181" fontId="6" fillId="0" borderId="0" xfId="0" applyNumberFormat="1" applyFont="1" applyAlignment="1" applyProtection="1">
      <alignment horizontal="right"/>
      <protection locked="0"/>
    </xf>
    <xf numFmtId="181" fontId="6" fillId="0" borderId="0" xfId="0" applyNumberFormat="1" applyFont="1" applyAlignment="1">
      <alignment horizontal="right"/>
    </xf>
    <xf numFmtId="181" fontId="6" fillId="0" borderId="0" xfId="0" applyNumberFormat="1" applyFont="1" applyAlignment="1" quotePrefix="1">
      <alignment horizontal="right"/>
    </xf>
    <xf numFmtId="181" fontId="6" fillId="0" borderId="1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7" fontId="6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left" vertical="center" wrapText="1" indent="1"/>
      <protection locked="0"/>
    </xf>
    <xf numFmtId="3" fontId="6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6" fillId="0" borderId="0" xfId="0" applyFont="1" applyAlignment="1">
      <alignment wrapText="1"/>
    </xf>
    <xf numFmtId="181" fontId="6" fillId="0" borderId="0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/>
    </xf>
    <xf numFmtId="181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82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>
      <alignment horizontal="right"/>
    </xf>
    <xf numFmtId="183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right"/>
    </xf>
    <xf numFmtId="3" fontId="6" fillId="0" borderId="0" xfId="0" applyNumberFormat="1" applyFont="1" applyAlignment="1" applyProtection="1">
      <alignment horizontal="right"/>
      <protection locked="0"/>
    </xf>
    <xf numFmtId="0" fontId="6" fillId="0" borderId="1" xfId="0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11" fillId="0" borderId="0" xfId="0" applyNumberFormat="1" applyFont="1" applyAlignment="1">
      <alignment/>
    </xf>
    <xf numFmtId="0" fontId="8" fillId="0" borderId="0" xfId="0" applyFont="1" applyAlignment="1" applyProtection="1">
      <alignment horizontal="left" wrapText="1" indent="2"/>
      <protection locked="0"/>
    </xf>
    <xf numFmtId="3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77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9" fontId="3" fillId="0" borderId="0" xfId="22" applyNumberFormat="1" applyFont="1" applyAlignment="1">
      <alignment horizont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21" applyFont="1" applyAlignment="1">
      <alignment horizontal="center" vertical="center"/>
      <protection/>
    </xf>
    <xf numFmtId="0" fontId="6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21" applyFont="1" applyAlignment="1">
      <alignment horizontal="center" vertical="center"/>
      <protection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77" fontId="6" fillId="0" borderId="7" xfId="0" applyNumberFormat="1" applyFont="1" applyBorder="1" applyAlignment="1" applyProtection="1">
      <alignment horizontal="center" vertical="center" wrapText="1"/>
      <protection locked="0"/>
    </xf>
    <xf numFmtId="177" fontId="6" fillId="0" borderId="6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Normal_T1_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2" sqref="A2"/>
    </sheetView>
  </sheetViews>
  <sheetFormatPr defaultColWidth="9.140625" defaultRowHeight="12.75"/>
  <cols>
    <col min="1" max="1" width="29.57421875" style="10" customWidth="1"/>
    <col min="2" max="2" width="9.140625" style="10" customWidth="1"/>
    <col min="3" max="3" width="1.28515625" style="10" customWidth="1"/>
    <col min="4" max="4" width="9.140625" style="10" customWidth="1"/>
    <col min="5" max="5" width="1.28515625" style="10" customWidth="1"/>
    <col min="6" max="6" width="9.140625" style="10" customWidth="1"/>
    <col min="7" max="7" width="1.28515625" style="10" customWidth="1"/>
    <col min="8" max="8" width="7.7109375" style="10" customWidth="1"/>
    <col min="9" max="9" width="1.1484375" style="10" customWidth="1"/>
    <col min="10" max="10" width="7.7109375" style="10" customWidth="1"/>
    <col min="11" max="11" width="1.28515625" style="10" customWidth="1"/>
    <col min="12" max="12" width="7.8515625" style="10" customWidth="1"/>
    <col min="13" max="13" width="1.28515625" style="10" customWidth="1"/>
    <col min="14" max="14" width="8.140625" style="0" customWidth="1"/>
  </cols>
  <sheetData>
    <row r="1" spans="1:13" ht="12.7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>
      <c r="A3" s="121" t="s">
        <v>112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4.25">
      <c r="A4" s="122" t="s">
        <v>87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12.75">
      <c r="A5" s="123" t="s">
        <v>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124" t="s">
        <v>113</v>
      </c>
      <c r="B7" s="118" t="s">
        <v>5</v>
      </c>
      <c r="C7" s="119"/>
      <c r="D7" s="119"/>
      <c r="E7" s="119"/>
      <c r="F7" s="119"/>
      <c r="G7" s="120"/>
      <c r="H7" s="118" t="s">
        <v>69</v>
      </c>
      <c r="I7" s="119"/>
      <c r="J7" s="119"/>
      <c r="K7" s="119"/>
      <c r="L7" s="119"/>
      <c r="M7" s="119"/>
    </row>
    <row r="8" spans="1:13" ht="21" customHeight="1">
      <c r="A8" s="125"/>
      <c r="B8" s="115" t="s">
        <v>8</v>
      </c>
      <c r="C8" s="116"/>
      <c r="D8" s="115" t="s">
        <v>4</v>
      </c>
      <c r="E8" s="116"/>
      <c r="F8" s="115" t="s">
        <v>91</v>
      </c>
      <c r="G8" s="116"/>
      <c r="H8" s="115" t="s">
        <v>8</v>
      </c>
      <c r="I8" s="116"/>
      <c r="J8" s="115" t="s">
        <v>4</v>
      </c>
      <c r="K8" s="116"/>
      <c r="L8" s="115" t="s">
        <v>91</v>
      </c>
      <c r="M8" s="117"/>
    </row>
    <row r="9" spans="1:13" ht="6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5" t="s">
        <v>6</v>
      </c>
      <c r="B10" s="21"/>
      <c r="C10" s="21"/>
      <c r="D10" s="21"/>
      <c r="E10" s="21"/>
      <c r="F10" s="21"/>
      <c r="G10" s="21"/>
      <c r="H10" s="6" t="s">
        <v>1</v>
      </c>
      <c r="I10" s="6"/>
      <c r="J10" s="6" t="s">
        <v>1</v>
      </c>
      <c r="K10" s="6"/>
      <c r="L10" s="6" t="s">
        <v>1</v>
      </c>
      <c r="M10" s="6"/>
    </row>
    <row r="11" spans="1:13" ht="12.75">
      <c r="A11" s="7" t="s">
        <v>2</v>
      </c>
      <c r="B11" s="22">
        <v>580581</v>
      </c>
      <c r="C11" s="22"/>
      <c r="D11" s="22">
        <v>163941</v>
      </c>
      <c r="E11" s="22"/>
      <c r="F11" s="22">
        <v>744519</v>
      </c>
      <c r="G11" s="22"/>
      <c r="H11" s="8">
        <v>78</v>
      </c>
      <c r="I11" s="8"/>
      <c r="J11" s="8">
        <v>22</v>
      </c>
      <c r="K11" s="8"/>
      <c r="L11" s="8">
        <v>100</v>
      </c>
      <c r="M11" s="8"/>
    </row>
    <row r="12" spans="1:13" ht="12.75">
      <c r="A12" s="7" t="s">
        <v>3</v>
      </c>
      <c r="B12" s="22">
        <v>643719</v>
      </c>
      <c r="C12" s="22"/>
      <c r="D12" s="22">
        <v>189840</v>
      </c>
      <c r="E12" s="22"/>
      <c r="F12" s="22">
        <v>833559</v>
      </c>
      <c r="G12" s="22"/>
      <c r="H12" s="8">
        <v>77.2</v>
      </c>
      <c r="I12" s="8"/>
      <c r="J12" s="8">
        <v>22.8</v>
      </c>
      <c r="K12" s="8"/>
      <c r="L12" s="8">
        <v>100</v>
      </c>
      <c r="M12" s="8"/>
    </row>
    <row r="13" spans="1:13" ht="12.75">
      <c r="A13" s="7" t="s">
        <v>0</v>
      </c>
      <c r="B13" s="22">
        <v>1224300</v>
      </c>
      <c r="C13" s="22"/>
      <c r="D13" s="22">
        <v>353781</v>
      </c>
      <c r="E13" s="22"/>
      <c r="F13" s="22">
        <v>1578081</v>
      </c>
      <c r="G13" s="22"/>
      <c r="H13" s="8">
        <v>77.6</v>
      </c>
      <c r="I13" s="8"/>
      <c r="J13" s="8">
        <v>22.4</v>
      </c>
      <c r="K13" s="8"/>
      <c r="L13" s="8">
        <v>100</v>
      </c>
      <c r="M13" s="8"/>
    </row>
    <row r="14" spans="1:13" ht="12.75">
      <c r="A14" s="9" t="s">
        <v>7</v>
      </c>
      <c r="B14" s="22"/>
      <c r="C14" s="22"/>
      <c r="D14" s="22"/>
      <c r="E14" s="22"/>
      <c r="F14" s="22"/>
      <c r="G14" s="22"/>
      <c r="H14" s="8"/>
      <c r="I14" s="8"/>
      <c r="J14" s="8"/>
      <c r="K14" s="8"/>
      <c r="L14" s="8"/>
      <c r="M14" s="8"/>
    </row>
    <row r="15" spans="1:13" ht="12.75">
      <c r="A15" s="7" t="s">
        <v>2</v>
      </c>
      <c r="B15" s="22">
        <v>635274</v>
      </c>
      <c r="C15" s="22"/>
      <c r="D15" s="22">
        <v>44220</v>
      </c>
      <c r="E15" s="22"/>
      <c r="F15" s="22">
        <v>679494</v>
      </c>
      <c r="G15" s="22"/>
      <c r="H15" s="8">
        <v>93.5</v>
      </c>
      <c r="I15" s="8"/>
      <c r="J15" s="8">
        <v>6.5</v>
      </c>
      <c r="K15" s="8"/>
      <c r="L15" s="8">
        <v>100</v>
      </c>
      <c r="M15" s="8"/>
    </row>
    <row r="16" spans="1:13" ht="12.75">
      <c r="A16" s="7" t="s">
        <v>3</v>
      </c>
      <c r="B16" s="22">
        <v>640167</v>
      </c>
      <c r="C16" s="22"/>
      <c r="D16" s="22">
        <v>66195</v>
      </c>
      <c r="E16" s="22"/>
      <c r="F16" s="22">
        <v>706362</v>
      </c>
      <c r="G16" s="22"/>
      <c r="H16" s="8">
        <v>90.6</v>
      </c>
      <c r="I16" s="8"/>
      <c r="J16" s="8">
        <v>9.4</v>
      </c>
      <c r="K16" s="8"/>
      <c r="L16" s="8">
        <v>100</v>
      </c>
      <c r="M16" s="8"/>
    </row>
    <row r="17" spans="1:13" ht="12.75">
      <c r="A17" s="7" t="s">
        <v>0</v>
      </c>
      <c r="B17" s="22">
        <v>1275438</v>
      </c>
      <c r="C17" s="22"/>
      <c r="D17" s="22">
        <v>110418</v>
      </c>
      <c r="E17" s="22"/>
      <c r="F17" s="22">
        <v>1385856</v>
      </c>
      <c r="G17" s="22"/>
      <c r="H17" s="8">
        <v>92</v>
      </c>
      <c r="I17" s="8"/>
      <c r="J17" s="8">
        <v>8</v>
      </c>
      <c r="K17" s="8"/>
      <c r="L17" s="8">
        <v>100</v>
      </c>
      <c r="M17" s="8"/>
    </row>
    <row r="18" spans="1:13" ht="12.75">
      <c r="A18" s="9" t="s">
        <v>93</v>
      </c>
      <c r="B18" s="22"/>
      <c r="C18" s="22"/>
      <c r="D18" s="22"/>
      <c r="E18" s="22"/>
      <c r="F18" s="22"/>
      <c r="G18" s="22"/>
      <c r="H18" s="8"/>
      <c r="I18" s="8"/>
      <c r="J18" s="8"/>
      <c r="K18" s="8"/>
      <c r="L18" s="8"/>
      <c r="M18" s="8"/>
    </row>
    <row r="19" spans="1:13" ht="12.75">
      <c r="A19" s="7" t="s">
        <v>2</v>
      </c>
      <c r="B19" s="22">
        <v>84594</v>
      </c>
      <c r="C19" s="22"/>
      <c r="D19" s="22">
        <v>12981</v>
      </c>
      <c r="E19" s="22"/>
      <c r="F19" s="22">
        <v>97575</v>
      </c>
      <c r="G19" s="22"/>
      <c r="H19" s="8">
        <v>86.7</v>
      </c>
      <c r="I19" s="8"/>
      <c r="J19" s="8">
        <v>13.3</v>
      </c>
      <c r="K19" s="8"/>
      <c r="L19" s="8">
        <v>100</v>
      </c>
      <c r="M19" s="8"/>
    </row>
    <row r="20" spans="1:13" ht="12.75">
      <c r="A20" s="7" t="s">
        <v>3</v>
      </c>
      <c r="B20" s="22">
        <v>80436</v>
      </c>
      <c r="C20" s="22"/>
      <c r="D20" s="22">
        <v>18426</v>
      </c>
      <c r="E20" s="22"/>
      <c r="F20" s="22">
        <v>98859</v>
      </c>
      <c r="G20" s="22"/>
      <c r="H20" s="8">
        <v>81.4</v>
      </c>
      <c r="I20" s="8"/>
      <c r="J20" s="8">
        <v>18.6</v>
      </c>
      <c r="K20" s="8"/>
      <c r="L20" s="8">
        <v>100</v>
      </c>
      <c r="M20" s="8"/>
    </row>
    <row r="21" spans="1:13" ht="12.75">
      <c r="A21" s="7" t="s">
        <v>0</v>
      </c>
      <c r="B21" s="22">
        <v>165030</v>
      </c>
      <c r="C21" s="22"/>
      <c r="D21" s="22">
        <v>31407</v>
      </c>
      <c r="E21" s="22"/>
      <c r="F21" s="22">
        <v>196437</v>
      </c>
      <c r="G21" s="22"/>
      <c r="H21" s="8">
        <v>84</v>
      </c>
      <c r="I21" s="8"/>
      <c r="J21" s="8">
        <v>16</v>
      </c>
      <c r="K21" s="8"/>
      <c r="L21" s="8">
        <v>100</v>
      </c>
      <c r="M21" s="8"/>
    </row>
    <row r="22" spans="1:13" ht="7.5" customHeight="1">
      <c r="A22" s="7"/>
      <c r="B22" s="22"/>
      <c r="C22" s="22"/>
      <c r="D22" s="22"/>
      <c r="E22" s="22"/>
      <c r="F22" s="22"/>
      <c r="G22" s="22"/>
      <c r="H22" s="8"/>
      <c r="I22" s="8"/>
      <c r="J22" s="8"/>
      <c r="K22" s="8"/>
      <c r="L22" s="8"/>
      <c r="M22" s="8"/>
    </row>
    <row r="23" spans="1:13" ht="12.75">
      <c r="A23" s="9" t="s">
        <v>0</v>
      </c>
      <c r="B23" s="22"/>
      <c r="C23" s="22"/>
      <c r="D23" s="22"/>
      <c r="E23" s="22"/>
      <c r="F23" s="22"/>
      <c r="G23" s="22"/>
      <c r="H23" s="8"/>
      <c r="I23" s="8"/>
      <c r="J23" s="8"/>
      <c r="K23" s="8"/>
      <c r="L23" s="8"/>
      <c r="M23" s="8"/>
    </row>
    <row r="24" spans="1:13" ht="12.75">
      <c r="A24" s="7" t="s">
        <v>2</v>
      </c>
      <c r="B24" s="22">
        <v>1300449</v>
      </c>
      <c r="C24" s="22"/>
      <c r="D24" s="22">
        <v>221142</v>
      </c>
      <c r="E24" s="22"/>
      <c r="F24" s="22">
        <v>1521591</v>
      </c>
      <c r="G24" s="22"/>
      <c r="H24" s="8">
        <v>85.5</v>
      </c>
      <c r="I24" s="8"/>
      <c r="J24" s="8">
        <v>14.5</v>
      </c>
      <c r="K24" s="8"/>
      <c r="L24" s="8">
        <v>100</v>
      </c>
      <c r="M24" s="8"/>
    </row>
    <row r="25" spans="1:13" ht="12.75">
      <c r="A25" s="7" t="s">
        <v>3</v>
      </c>
      <c r="B25" s="22">
        <v>1364319</v>
      </c>
      <c r="C25" s="22"/>
      <c r="D25" s="22">
        <v>274461</v>
      </c>
      <c r="E25" s="22"/>
      <c r="F25" s="22">
        <v>1638783</v>
      </c>
      <c r="G25" s="22"/>
      <c r="H25" s="8">
        <v>83.3</v>
      </c>
      <c r="I25" s="8"/>
      <c r="J25" s="8">
        <v>16.7</v>
      </c>
      <c r="K25" s="8"/>
      <c r="L25" s="8">
        <v>100</v>
      </c>
      <c r="M25" s="8"/>
    </row>
    <row r="26" spans="1:13" ht="12.75">
      <c r="A26" s="12" t="s">
        <v>0</v>
      </c>
      <c r="B26" s="23">
        <v>2664768</v>
      </c>
      <c r="C26" s="23"/>
      <c r="D26" s="23">
        <v>495603</v>
      </c>
      <c r="E26" s="23"/>
      <c r="F26" s="23">
        <v>3160371</v>
      </c>
      <c r="G26" s="23"/>
      <c r="H26" s="13">
        <v>84.3</v>
      </c>
      <c r="I26" s="13"/>
      <c r="J26" s="13">
        <v>15.7</v>
      </c>
      <c r="K26" s="13"/>
      <c r="L26" s="13">
        <v>100</v>
      </c>
      <c r="M26" s="13"/>
    </row>
    <row r="27" spans="1:13" ht="7.5" customHeight="1">
      <c r="A27" s="14"/>
      <c r="H27" s="14"/>
      <c r="I27" s="14"/>
      <c r="J27" s="14"/>
      <c r="K27" s="14"/>
      <c r="L27" s="14"/>
      <c r="M27" s="14"/>
    </row>
    <row r="28" spans="1:13" ht="12.75">
      <c r="A28" s="9" t="s">
        <v>97</v>
      </c>
      <c r="B28" s="11"/>
      <c r="C28" s="11"/>
      <c r="D28" s="11"/>
      <c r="E28" s="11"/>
      <c r="F28" s="11"/>
      <c r="G28" s="11"/>
      <c r="H28" s="9"/>
      <c r="I28" s="9"/>
      <c r="J28" s="9"/>
      <c r="K28" s="9"/>
      <c r="L28" s="9"/>
      <c r="M28" s="9"/>
    </row>
    <row r="29" spans="1:13" ht="12.75">
      <c r="A29" s="9" t="s">
        <v>114</v>
      </c>
      <c r="B29" s="11"/>
      <c r="C29" s="11"/>
      <c r="D29" s="11"/>
      <c r="E29" s="11"/>
      <c r="F29" s="11"/>
      <c r="G29" s="11"/>
      <c r="H29" s="9"/>
      <c r="I29" s="9"/>
      <c r="J29" s="9"/>
      <c r="K29" s="9"/>
      <c r="L29" s="9"/>
      <c r="M29" s="9"/>
    </row>
    <row r="30" spans="1:13" ht="12.75">
      <c r="A30" s="9" t="s">
        <v>94</v>
      </c>
      <c r="B30" s="11"/>
      <c r="C30" s="11"/>
      <c r="D30" s="11"/>
      <c r="E30" s="11"/>
      <c r="F30" s="11"/>
      <c r="G30" s="11"/>
      <c r="H30" s="9"/>
      <c r="I30" s="9"/>
      <c r="J30" s="9"/>
      <c r="K30" s="9"/>
      <c r="L30" s="9"/>
      <c r="M30" s="9"/>
    </row>
    <row r="31" spans="1:13" ht="7.5" customHeight="1">
      <c r="A31" s="14"/>
      <c r="B31" s="11"/>
      <c r="C31" s="11"/>
      <c r="D31" s="11"/>
      <c r="E31" s="11"/>
      <c r="F31" s="11"/>
      <c r="G31" s="11"/>
      <c r="H31" s="14"/>
      <c r="I31" s="14"/>
      <c r="J31" s="14"/>
      <c r="K31" s="14"/>
      <c r="L31" s="14"/>
      <c r="M31" s="14"/>
    </row>
    <row r="32" spans="1:13" ht="12.75">
      <c r="A32" s="61" t="s">
        <v>110</v>
      </c>
      <c r="B32" s="11"/>
      <c r="C32" s="11"/>
      <c r="D32" s="11"/>
      <c r="E32" s="11"/>
      <c r="F32" s="11"/>
      <c r="G32" s="11"/>
      <c r="H32" s="15"/>
      <c r="I32" s="15"/>
      <c r="J32" s="15"/>
      <c r="K32" s="15"/>
      <c r="L32" s="15"/>
      <c r="M32" s="15"/>
    </row>
    <row r="33" spans="1:13" ht="12.75">
      <c r="A33" s="14" t="s">
        <v>111</v>
      </c>
      <c r="B33" s="19"/>
      <c r="C33" s="19"/>
      <c r="D33" s="19"/>
      <c r="E33" s="19"/>
      <c r="F33" s="19"/>
      <c r="G33" s="19"/>
      <c r="H33" s="14"/>
      <c r="I33" s="14"/>
      <c r="J33" s="14"/>
      <c r="K33" s="14"/>
      <c r="L33" s="14"/>
      <c r="M33" s="14"/>
    </row>
    <row r="34" spans="1:13" ht="12.75">
      <c r="A34" s="14"/>
      <c r="B34" s="20"/>
      <c r="C34" s="20"/>
      <c r="D34" s="5"/>
      <c r="E34" s="5"/>
      <c r="F34" s="5"/>
      <c r="G34" s="5"/>
      <c r="H34" s="14"/>
      <c r="I34" s="14"/>
      <c r="J34" s="14"/>
      <c r="K34" s="14"/>
      <c r="L34" s="14"/>
      <c r="M34" s="14"/>
    </row>
    <row r="35" spans="1:7" ht="12.75">
      <c r="A35" s="14"/>
      <c r="D35" s="14"/>
      <c r="E35" s="14"/>
      <c r="F35" s="14"/>
      <c r="G35" s="14"/>
    </row>
    <row r="36" spans="1:7" ht="12.75">
      <c r="A36" s="16"/>
      <c r="D36" s="15"/>
      <c r="E36" s="15"/>
      <c r="F36" s="15"/>
      <c r="G36" s="15"/>
    </row>
    <row r="37" spans="1:7" ht="12.75">
      <c r="A37" s="17"/>
      <c r="B37" s="14"/>
      <c r="C37" s="14"/>
      <c r="D37" s="14"/>
      <c r="E37" s="14"/>
      <c r="F37" s="14"/>
      <c r="G37" s="14"/>
    </row>
    <row r="38" spans="1:7" ht="12.75">
      <c r="A38" s="18"/>
      <c r="B38" s="14"/>
      <c r="C38" s="14"/>
      <c r="D38" s="14"/>
      <c r="E38" s="14"/>
      <c r="F38" s="14"/>
      <c r="G38" s="14"/>
    </row>
  </sheetData>
  <mergeCells count="12">
    <mergeCell ref="A3:M3"/>
    <mergeCell ref="A4:M4"/>
    <mergeCell ref="A5:M5"/>
    <mergeCell ref="A7:A8"/>
    <mergeCell ref="B8:C8"/>
    <mergeCell ref="D8:E8"/>
    <mergeCell ref="F8:G8"/>
    <mergeCell ref="H8:I8"/>
    <mergeCell ref="J8:K8"/>
    <mergeCell ref="L8:M8"/>
    <mergeCell ref="B7:G7"/>
    <mergeCell ref="H7:M7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R25" sqref="R25"/>
    </sheetView>
  </sheetViews>
  <sheetFormatPr defaultColWidth="9.140625" defaultRowHeight="12.75"/>
  <cols>
    <col min="1" max="1" width="26.28125" style="10" customWidth="1"/>
    <col min="2" max="2" width="8.8515625" style="10" customWidth="1"/>
    <col min="3" max="3" width="1.28515625" style="10" customWidth="1"/>
    <col min="4" max="4" width="8.8515625" style="10" customWidth="1"/>
    <col min="5" max="5" width="1.28515625" style="10" customWidth="1"/>
    <col min="6" max="6" width="8.00390625" style="10" customWidth="1"/>
    <col min="7" max="7" width="2.140625" style="10" customWidth="1"/>
    <col min="8" max="8" width="8.00390625" style="10" customWidth="1"/>
    <col min="9" max="9" width="2.00390625" style="10" customWidth="1"/>
    <col min="10" max="10" width="8.00390625" style="10" customWidth="1"/>
    <col min="11" max="11" width="2.140625" style="10" customWidth="1"/>
    <col min="12" max="12" width="8.00390625" style="10" customWidth="1"/>
    <col min="13" max="13" width="2.00390625" style="10" customWidth="1"/>
    <col min="14" max="14" width="8.8515625" style="10" customWidth="1"/>
    <col min="15" max="15" width="1.28515625" style="10" customWidth="1"/>
  </cols>
  <sheetData>
    <row r="1" spans="1:13" ht="12.7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7.25">
      <c r="A3" s="121" t="s">
        <v>115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4.25">
      <c r="A4" s="122" t="s">
        <v>87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2.75">
      <c r="A5" s="123" t="s">
        <v>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3" ht="8.25" customHeight="1">
      <c r="A6" s="1"/>
      <c r="B6" s="1" t="s">
        <v>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ht="18.75" customHeight="1">
      <c r="A7" s="124" t="s">
        <v>116</v>
      </c>
      <c r="B7" s="130" t="s">
        <v>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  <c r="N7" s="126" t="s">
        <v>92</v>
      </c>
      <c r="O7" s="127"/>
    </row>
    <row r="8" spans="1:15" ht="18.75" customHeight="1">
      <c r="A8" s="125"/>
      <c r="B8" s="115" t="s">
        <v>11</v>
      </c>
      <c r="C8" s="116"/>
      <c r="D8" s="115" t="s">
        <v>12</v>
      </c>
      <c r="E8" s="116"/>
      <c r="F8" s="115" t="s">
        <v>13</v>
      </c>
      <c r="G8" s="116"/>
      <c r="H8" s="115" t="s">
        <v>14</v>
      </c>
      <c r="I8" s="116"/>
      <c r="J8" s="115" t="s">
        <v>15</v>
      </c>
      <c r="K8" s="116"/>
      <c r="L8" s="115" t="s">
        <v>16</v>
      </c>
      <c r="M8" s="117"/>
      <c r="N8" s="128"/>
      <c r="O8" s="129"/>
    </row>
    <row r="9" spans="1:15" ht="6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1"/>
      <c r="O9" s="21"/>
    </row>
    <row r="10" spans="1:15" ht="12.75">
      <c r="A10" s="5" t="s">
        <v>6</v>
      </c>
      <c r="B10" s="6" t="s">
        <v>1</v>
      </c>
      <c r="C10" s="6"/>
      <c r="D10" s="6" t="s">
        <v>1</v>
      </c>
      <c r="E10" s="6"/>
      <c r="F10" s="6" t="s">
        <v>1</v>
      </c>
      <c r="G10" s="6"/>
      <c r="H10" s="6" t="s">
        <v>1</v>
      </c>
      <c r="I10" s="6"/>
      <c r="J10" s="6" t="s">
        <v>1</v>
      </c>
      <c r="K10" s="6"/>
      <c r="L10" s="6" t="s">
        <v>1</v>
      </c>
      <c r="M10" s="6"/>
      <c r="N10" s="21"/>
      <c r="O10" s="21"/>
    </row>
    <row r="11" spans="1:15" ht="12.75">
      <c r="A11" s="7" t="s">
        <v>2</v>
      </c>
      <c r="B11" s="22">
        <v>54327</v>
      </c>
      <c r="C11" s="22"/>
      <c r="D11" s="22">
        <v>42402</v>
      </c>
      <c r="E11" s="22"/>
      <c r="F11" s="22">
        <v>34896</v>
      </c>
      <c r="G11" s="22"/>
      <c r="H11" s="22">
        <v>21315</v>
      </c>
      <c r="I11" s="22"/>
      <c r="J11" s="22">
        <v>8439</v>
      </c>
      <c r="K11" s="22"/>
      <c r="L11" s="22">
        <v>2559</v>
      </c>
      <c r="M11" s="22"/>
      <c r="N11" s="22">
        <v>163941</v>
      </c>
      <c r="O11" s="22"/>
    </row>
    <row r="12" spans="1:15" ht="12.75">
      <c r="A12" s="7" t="s">
        <v>3</v>
      </c>
      <c r="B12" s="22">
        <v>57147</v>
      </c>
      <c r="C12" s="22"/>
      <c r="D12" s="22">
        <v>45312</v>
      </c>
      <c r="E12" s="22"/>
      <c r="F12" s="22">
        <v>39537</v>
      </c>
      <c r="G12" s="22"/>
      <c r="H12" s="22">
        <v>28665</v>
      </c>
      <c r="I12" s="22"/>
      <c r="J12" s="22">
        <v>14091</v>
      </c>
      <c r="K12" s="22"/>
      <c r="L12" s="22">
        <v>5088</v>
      </c>
      <c r="M12" s="22"/>
      <c r="N12" s="22">
        <v>189840</v>
      </c>
      <c r="O12" s="22"/>
    </row>
    <row r="13" spans="1:15" ht="12.75">
      <c r="A13" s="7" t="s">
        <v>0</v>
      </c>
      <c r="B13" s="22">
        <v>111474</v>
      </c>
      <c r="C13" s="22"/>
      <c r="D13" s="22">
        <v>87714</v>
      </c>
      <c r="E13" s="22"/>
      <c r="F13" s="22">
        <v>74433</v>
      </c>
      <c r="G13" s="22"/>
      <c r="H13" s="22">
        <v>49980</v>
      </c>
      <c r="I13" s="22"/>
      <c r="J13" s="22">
        <v>22533</v>
      </c>
      <c r="K13" s="22"/>
      <c r="L13" s="22">
        <v>7647</v>
      </c>
      <c r="M13" s="22"/>
      <c r="N13" s="22">
        <v>353781</v>
      </c>
      <c r="O13" s="22"/>
    </row>
    <row r="14" spans="1:15" ht="12.75">
      <c r="A14" s="9" t="s"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7" t="s">
        <v>2</v>
      </c>
      <c r="B15" s="22">
        <v>14028</v>
      </c>
      <c r="C15" s="22"/>
      <c r="D15" s="22">
        <v>10467</v>
      </c>
      <c r="E15" s="22"/>
      <c r="F15" s="22">
        <v>8715</v>
      </c>
      <c r="G15" s="22"/>
      <c r="H15" s="22">
        <v>5916</v>
      </c>
      <c r="I15" s="22"/>
      <c r="J15" s="22">
        <v>3351</v>
      </c>
      <c r="K15" s="22"/>
      <c r="L15" s="22">
        <v>1740</v>
      </c>
      <c r="M15" s="22"/>
      <c r="N15" s="22">
        <v>44220</v>
      </c>
      <c r="O15" s="22"/>
    </row>
    <row r="16" spans="1:15" ht="12.75">
      <c r="A16" s="7" t="s">
        <v>3</v>
      </c>
      <c r="B16" s="22">
        <v>15060</v>
      </c>
      <c r="C16" s="22"/>
      <c r="D16" s="22">
        <v>12213</v>
      </c>
      <c r="E16" s="22"/>
      <c r="F16" s="22">
        <v>11796</v>
      </c>
      <c r="G16" s="22"/>
      <c r="H16" s="22">
        <v>11205</v>
      </c>
      <c r="I16" s="22"/>
      <c r="J16" s="22">
        <v>8937</v>
      </c>
      <c r="K16" s="22"/>
      <c r="L16" s="22">
        <v>6987</v>
      </c>
      <c r="M16" s="22"/>
      <c r="N16" s="22">
        <v>66195</v>
      </c>
      <c r="O16" s="22"/>
    </row>
    <row r="17" spans="1:15" ht="12.75">
      <c r="A17" s="7" t="s">
        <v>0</v>
      </c>
      <c r="B17" s="22">
        <v>29088</v>
      </c>
      <c r="C17" s="22"/>
      <c r="D17" s="22">
        <v>22680</v>
      </c>
      <c r="E17" s="22"/>
      <c r="F17" s="22">
        <v>20511</v>
      </c>
      <c r="G17" s="22"/>
      <c r="H17" s="22">
        <v>17121</v>
      </c>
      <c r="I17" s="22"/>
      <c r="J17" s="22">
        <v>12288</v>
      </c>
      <c r="K17" s="22"/>
      <c r="L17" s="22">
        <v>8730</v>
      </c>
      <c r="M17" s="22"/>
      <c r="N17" s="22">
        <v>110418</v>
      </c>
      <c r="O17" s="22"/>
    </row>
    <row r="18" spans="1:15" ht="12.75">
      <c r="A18" s="9" t="s">
        <v>93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7" t="s">
        <v>2</v>
      </c>
      <c r="B19" s="22">
        <v>3756</v>
      </c>
      <c r="C19" s="22"/>
      <c r="D19" s="22">
        <v>3006</v>
      </c>
      <c r="E19" s="22"/>
      <c r="F19" s="22">
        <v>2748</v>
      </c>
      <c r="G19" s="22"/>
      <c r="H19" s="22">
        <v>1893</v>
      </c>
      <c r="I19" s="22"/>
      <c r="J19" s="22">
        <v>1053</v>
      </c>
      <c r="K19" s="22"/>
      <c r="L19" s="21">
        <v>522</v>
      </c>
      <c r="M19" s="21"/>
      <c r="N19" s="22">
        <v>12981</v>
      </c>
      <c r="O19" s="22"/>
    </row>
    <row r="20" spans="1:15" ht="12.75">
      <c r="A20" s="7" t="s">
        <v>3</v>
      </c>
      <c r="B20" s="22">
        <v>4227</v>
      </c>
      <c r="C20" s="22"/>
      <c r="D20" s="22">
        <v>3534</v>
      </c>
      <c r="E20" s="22"/>
      <c r="F20" s="22">
        <v>3522</v>
      </c>
      <c r="G20" s="22"/>
      <c r="H20" s="22">
        <v>3246</v>
      </c>
      <c r="I20" s="22"/>
      <c r="J20" s="22">
        <v>2253</v>
      </c>
      <c r="K20" s="22"/>
      <c r="L20" s="22">
        <v>1644</v>
      </c>
      <c r="M20" s="22"/>
      <c r="N20" s="22">
        <v>18426</v>
      </c>
      <c r="O20" s="22"/>
    </row>
    <row r="21" spans="1:15" ht="12.75">
      <c r="A21" s="7" t="s">
        <v>0</v>
      </c>
      <c r="B21" s="22">
        <v>7986</v>
      </c>
      <c r="C21" s="22"/>
      <c r="D21" s="22">
        <v>6540</v>
      </c>
      <c r="E21" s="22"/>
      <c r="F21" s="22">
        <v>6270</v>
      </c>
      <c r="G21" s="22"/>
      <c r="H21" s="22">
        <v>5139</v>
      </c>
      <c r="I21" s="22"/>
      <c r="J21" s="22">
        <v>3306</v>
      </c>
      <c r="K21" s="22"/>
      <c r="L21" s="22">
        <v>2166</v>
      </c>
      <c r="M21" s="22"/>
      <c r="N21" s="22">
        <v>31407</v>
      </c>
      <c r="O21" s="22"/>
    </row>
    <row r="22" spans="1:15" ht="7.5" customHeight="1">
      <c r="A22" s="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9" t="s">
        <v>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7" t="s">
        <v>2</v>
      </c>
      <c r="B24" s="22">
        <v>72114</v>
      </c>
      <c r="C24" s="22"/>
      <c r="D24" s="22">
        <v>55878</v>
      </c>
      <c r="E24" s="22"/>
      <c r="F24" s="22">
        <v>46356</v>
      </c>
      <c r="G24" s="22"/>
      <c r="H24" s="22">
        <v>29124</v>
      </c>
      <c r="I24" s="22"/>
      <c r="J24" s="22">
        <v>12846</v>
      </c>
      <c r="K24" s="22"/>
      <c r="L24" s="22">
        <v>4824</v>
      </c>
      <c r="M24" s="22"/>
      <c r="N24" s="22">
        <v>221142</v>
      </c>
      <c r="O24" s="22"/>
    </row>
    <row r="25" spans="1:15" ht="12.75">
      <c r="A25" s="7" t="s">
        <v>3</v>
      </c>
      <c r="B25" s="22">
        <v>76434</v>
      </c>
      <c r="C25" s="22"/>
      <c r="D25" s="22">
        <v>61056</v>
      </c>
      <c r="E25" s="22"/>
      <c r="F25" s="22">
        <v>54858</v>
      </c>
      <c r="G25" s="22"/>
      <c r="H25" s="22">
        <v>43113</v>
      </c>
      <c r="I25" s="22"/>
      <c r="J25" s="22">
        <v>25281</v>
      </c>
      <c r="K25" s="22"/>
      <c r="L25" s="22">
        <v>13719</v>
      </c>
      <c r="M25" s="22"/>
      <c r="N25" s="22">
        <v>274461</v>
      </c>
      <c r="O25" s="22"/>
    </row>
    <row r="26" spans="1:15" ht="12.75">
      <c r="A26" s="12" t="s">
        <v>0</v>
      </c>
      <c r="B26" s="23">
        <v>148548</v>
      </c>
      <c r="C26" s="23"/>
      <c r="D26" s="23">
        <v>116934</v>
      </c>
      <c r="E26" s="23"/>
      <c r="F26" s="23">
        <v>101214</v>
      </c>
      <c r="G26" s="23"/>
      <c r="H26" s="23">
        <v>72240</v>
      </c>
      <c r="I26" s="23"/>
      <c r="J26" s="23">
        <v>38127</v>
      </c>
      <c r="K26" s="23"/>
      <c r="L26" s="23">
        <v>18543</v>
      </c>
      <c r="M26" s="23"/>
      <c r="N26" s="23">
        <v>495603</v>
      </c>
      <c r="O26" s="23"/>
    </row>
    <row r="27" spans="1:11" ht="7.5" customHeight="1">
      <c r="A27" s="14"/>
      <c r="J27" s="6"/>
      <c r="K27" s="6"/>
    </row>
    <row r="28" spans="1:15" ht="12.75">
      <c r="A28" s="9" t="s">
        <v>97</v>
      </c>
      <c r="B28" s="11"/>
      <c r="C28" s="11"/>
      <c r="D28" s="11"/>
      <c r="E28" s="11"/>
      <c r="F28" s="11"/>
      <c r="G28" s="11"/>
      <c r="H28" s="9"/>
      <c r="I28" s="9"/>
      <c r="J28" s="9"/>
      <c r="K28" s="9"/>
      <c r="L28" s="9"/>
      <c r="M28" s="9"/>
      <c r="N28"/>
      <c r="O28"/>
    </row>
    <row r="29" spans="1:15" ht="12.75">
      <c r="A29" s="9" t="s">
        <v>117</v>
      </c>
      <c r="B29" s="11"/>
      <c r="C29" s="11"/>
      <c r="D29" s="11"/>
      <c r="E29" s="11"/>
      <c r="F29" s="11"/>
      <c r="G29" s="11"/>
      <c r="H29" s="9"/>
      <c r="I29" s="9"/>
      <c r="J29" s="9"/>
      <c r="K29" s="9"/>
      <c r="L29" s="9"/>
      <c r="M29" s="9"/>
      <c r="N29"/>
      <c r="O29"/>
    </row>
    <row r="30" spans="1:15" ht="12.75">
      <c r="A30" s="9" t="s">
        <v>94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7.5" customHeight="1">
      <c r="A31" s="1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6" ht="12.75">
      <c r="A32" s="61" t="s">
        <v>108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4"/>
    </row>
    <row r="33" spans="1:16" ht="12.75">
      <c r="A33" s="14" t="s">
        <v>109</v>
      </c>
      <c r="B33" s="19"/>
      <c r="C33" s="19"/>
      <c r="D33" s="19"/>
      <c r="E33" s="19"/>
      <c r="F33" s="19"/>
      <c r="G33" s="19"/>
      <c r="H33" s="19"/>
      <c r="I33" s="19"/>
      <c r="J33" s="11"/>
      <c r="K33" s="11"/>
      <c r="L33" s="19"/>
      <c r="M33" s="19"/>
      <c r="N33" s="20"/>
      <c r="O33" s="20"/>
      <c r="P33" s="24"/>
    </row>
    <row r="34" spans="1:16" ht="12.75">
      <c r="A34" s="14"/>
      <c r="B34" s="20"/>
      <c r="C34" s="20"/>
      <c r="D34" s="5"/>
      <c r="E34" s="5"/>
      <c r="F34" s="5"/>
      <c r="G34" s="5"/>
      <c r="H34" s="5"/>
      <c r="I34" s="5"/>
      <c r="J34" s="11"/>
      <c r="K34" s="11"/>
      <c r="L34" s="5"/>
      <c r="M34" s="5"/>
      <c r="N34" s="20"/>
      <c r="O34" s="20"/>
      <c r="P34" s="24"/>
    </row>
    <row r="35" spans="1:13" ht="12.75">
      <c r="A35" s="14"/>
      <c r="D35" s="14"/>
      <c r="E35" s="14"/>
      <c r="F35" s="14"/>
      <c r="G35" s="14"/>
      <c r="H35" s="14"/>
      <c r="I35" s="14"/>
      <c r="J35" s="6"/>
      <c r="K35" s="6"/>
      <c r="L35" s="14"/>
      <c r="M35" s="14"/>
    </row>
    <row r="36" spans="1:13" ht="12.75">
      <c r="A36" s="16"/>
      <c r="D36" s="15"/>
      <c r="E36" s="15"/>
      <c r="F36" s="15"/>
      <c r="G36" s="15"/>
      <c r="H36" s="15"/>
      <c r="I36" s="15"/>
      <c r="J36" s="6"/>
      <c r="K36" s="6"/>
      <c r="L36" s="15"/>
      <c r="M36" s="15"/>
    </row>
    <row r="37" spans="1:13" ht="12.75">
      <c r="A37" s="17"/>
      <c r="B37" s="14"/>
      <c r="C37" s="14"/>
      <c r="D37" s="14"/>
      <c r="E37" s="14"/>
      <c r="F37" s="14"/>
      <c r="G37" s="14"/>
      <c r="H37" s="14"/>
      <c r="I37" s="14"/>
      <c r="J37" s="6"/>
      <c r="K37" s="6"/>
      <c r="L37" s="14"/>
      <c r="M37" s="14"/>
    </row>
    <row r="38" spans="1:13" ht="12.75">
      <c r="A38" s="18"/>
      <c r="B38" s="14"/>
      <c r="C38" s="14"/>
      <c r="D38" s="14"/>
      <c r="E38" s="14"/>
      <c r="F38" s="14"/>
      <c r="G38" s="14"/>
      <c r="H38" s="14"/>
      <c r="I38" s="14"/>
      <c r="J38" s="6"/>
      <c r="K38" s="6"/>
      <c r="L38" s="14"/>
      <c r="M38" s="14"/>
    </row>
    <row r="39" spans="10:11" ht="12.75">
      <c r="J39" s="6"/>
      <c r="K39" s="6"/>
    </row>
    <row r="41" spans="10:11" ht="12.75">
      <c r="J41" s="6"/>
      <c r="K41" s="6"/>
    </row>
    <row r="42" spans="10:11" ht="12.75">
      <c r="J42" s="6"/>
      <c r="K42" s="6"/>
    </row>
    <row r="43" spans="10:11" ht="12.75">
      <c r="J43" s="6"/>
      <c r="K43" s="6"/>
    </row>
  </sheetData>
  <mergeCells count="12">
    <mergeCell ref="B7:M7"/>
    <mergeCell ref="H8:I8"/>
    <mergeCell ref="J8:K8"/>
    <mergeCell ref="L8:M8"/>
    <mergeCell ref="A3:O3"/>
    <mergeCell ref="A4:O4"/>
    <mergeCell ref="A5:O5"/>
    <mergeCell ref="A7:A8"/>
    <mergeCell ref="B8:C8"/>
    <mergeCell ref="D8:E8"/>
    <mergeCell ref="F8:G8"/>
    <mergeCell ref="N7:O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24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10" customWidth="1"/>
    <col min="2" max="2" width="9.140625" style="10" customWidth="1"/>
    <col min="3" max="3" width="2.28125" style="10" customWidth="1"/>
    <col min="4" max="4" width="9.00390625" style="10" customWidth="1"/>
    <col min="5" max="5" width="2.28125" style="10" customWidth="1"/>
    <col min="6" max="6" width="9.00390625" style="10" customWidth="1"/>
    <col min="7" max="7" width="2.28125" style="10" customWidth="1"/>
    <col min="8" max="8" width="7.140625" style="10" customWidth="1"/>
    <col min="9" max="9" width="3.421875" style="10" customWidth="1"/>
    <col min="10" max="10" width="7.140625" style="10" customWidth="1"/>
    <col min="11" max="11" width="3.421875" style="10" customWidth="1"/>
    <col min="12" max="12" width="8.421875" style="10" customWidth="1"/>
    <col min="13" max="13" width="2.28125" style="10" customWidth="1"/>
  </cols>
  <sheetData>
    <row r="1" ht="12.75">
      <c r="A1" s="10" t="s">
        <v>81</v>
      </c>
    </row>
    <row r="2" ht="10.5" customHeight="1"/>
    <row r="3" spans="1:14" ht="17.25">
      <c r="A3" s="121" t="s">
        <v>95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31"/>
    </row>
    <row r="4" spans="1:14" ht="15" customHeight="1">
      <c r="A4" s="133" t="s">
        <v>87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32"/>
    </row>
    <row r="5" spans="1:14" ht="15" customHeight="1">
      <c r="A5" s="134" t="s">
        <v>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33"/>
    </row>
    <row r="6" spans="1:14" s="36" customFormat="1" ht="7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3" s="36" customFormat="1" ht="15" customHeight="1">
      <c r="A7" s="135" t="s">
        <v>88</v>
      </c>
      <c r="B7" s="118" t="s">
        <v>5</v>
      </c>
      <c r="C7" s="119"/>
      <c r="D7" s="119"/>
      <c r="E7" s="119"/>
      <c r="F7" s="119"/>
      <c r="G7" s="119"/>
      <c r="H7" s="118" t="s">
        <v>69</v>
      </c>
      <c r="I7" s="119"/>
      <c r="J7" s="119"/>
      <c r="K7" s="119"/>
      <c r="L7" s="119"/>
      <c r="M7" s="119"/>
    </row>
    <row r="8" spans="1:13" s="36" customFormat="1" ht="24.75" customHeight="1">
      <c r="A8" s="136"/>
      <c r="B8" s="115" t="s">
        <v>30</v>
      </c>
      <c r="C8" s="116"/>
      <c r="D8" s="115" t="s">
        <v>4</v>
      </c>
      <c r="E8" s="116"/>
      <c r="F8" s="115" t="s">
        <v>0</v>
      </c>
      <c r="G8" s="116"/>
      <c r="H8" s="115" t="s">
        <v>30</v>
      </c>
      <c r="I8" s="116"/>
      <c r="J8" s="115" t="s">
        <v>4</v>
      </c>
      <c r="K8" s="116"/>
      <c r="L8" s="115" t="s">
        <v>0</v>
      </c>
      <c r="M8" s="117"/>
    </row>
    <row r="9" spans="1:13" s="36" customFormat="1" ht="6" customHeight="1">
      <c r="A9" s="4"/>
      <c r="B9" s="4"/>
      <c r="C9" s="4"/>
      <c r="D9" s="4"/>
      <c r="E9" s="4"/>
      <c r="F9" s="4"/>
      <c r="G9" s="4"/>
      <c r="H9" s="21"/>
      <c r="I9" s="21"/>
      <c r="J9" s="21"/>
      <c r="K9" s="21"/>
      <c r="L9" s="21"/>
      <c r="M9" s="21"/>
    </row>
    <row r="10" spans="1:13" s="36" customFormat="1" ht="11.25" customHeight="1">
      <c r="A10" s="5" t="s">
        <v>17</v>
      </c>
      <c r="B10" s="26" t="s">
        <v>1</v>
      </c>
      <c r="C10" s="26"/>
      <c r="D10" s="26" t="s">
        <v>1</v>
      </c>
      <c r="E10" s="26"/>
      <c r="F10" s="26" t="s">
        <v>1</v>
      </c>
      <c r="G10" s="26"/>
      <c r="H10" s="21"/>
      <c r="I10" s="21"/>
      <c r="J10" s="21"/>
      <c r="K10" s="21"/>
      <c r="L10" s="21"/>
      <c r="M10" s="21"/>
    </row>
    <row r="11" spans="1:13" s="36" customFormat="1" ht="11.25" customHeight="1">
      <c r="A11" s="9" t="s">
        <v>18</v>
      </c>
      <c r="B11" s="22">
        <v>441855</v>
      </c>
      <c r="C11" s="22"/>
      <c r="D11" s="22">
        <v>17607</v>
      </c>
      <c r="E11" s="22"/>
      <c r="F11" s="22">
        <v>459465</v>
      </c>
      <c r="G11" s="22"/>
      <c r="H11" s="37">
        <v>96.2</v>
      </c>
      <c r="I11" s="37"/>
      <c r="J11" s="37">
        <v>3.8</v>
      </c>
      <c r="K11" s="37"/>
      <c r="L11" s="37">
        <v>100</v>
      </c>
      <c r="M11" s="37"/>
    </row>
    <row r="12" spans="1:13" s="36" customFormat="1" ht="11.25" customHeight="1">
      <c r="A12" s="9" t="s">
        <v>19</v>
      </c>
      <c r="B12" s="22">
        <v>450846</v>
      </c>
      <c r="C12" s="22"/>
      <c r="D12" s="22">
        <v>22257</v>
      </c>
      <c r="E12" s="22"/>
      <c r="F12" s="22">
        <v>473106</v>
      </c>
      <c r="G12" s="22"/>
      <c r="H12" s="37">
        <v>95.3</v>
      </c>
      <c r="I12" s="37"/>
      <c r="J12" s="37">
        <v>4.7</v>
      </c>
      <c r="K12" s="37"/>
      <c r="L12" s="37">
        <v>100</v>
      </c>
      <c r="M12" s="37"/>
    </row>
    <row r="13" spans="1:13" s="36" customFormat="1" ht="11.25" customHeight="1">
      <c r="A13" s="9" t="s">
        <v>20</v>
      </c>
      <c r="B13" s="22">
        <v>892704</v>
      </c>
      <c r="C13" s="22"/>
      <c r="D13" s="22">
        <v>39867</v>
      </c>
      <c r="E13" s="22"/>
      <c r="F13" s="22">
        <v>932568</v>
      </c>
      <c r="G13" s="22"/>
      <c r="H13" s="37">
        <v>95.7</v>
      </c>
      <c r="I13" s="37"/>
      <c r="J13" s="37">
        <v>4.3</v>
      </c>
      <c r="K13" s="37"/>
      <c r="L13" s="37">
        <v>100</v>
      </c>
      <c r="M13" s="37"/>
    </row>
    <row r="14" spans="1:13" s="36" customFormat="1" ht="11.25" customHeight="1">
      <c r="A14" s="9" t="s">
        <v>21</v>
      </c>
      <c r="B14" s="22"/>
      <c r="C14" s="22"/>
      <c r="D14" s="22"/>
      <c r="E14" s="22"/>
      <c r="F14" s="22"/>
      <c r="G14" s="22"/>
      <c r="H14" s="37"/>
      <c r="I14" s="37"/>
      <c r="J14" s="37"/>
      <c r="K14" s="37"/>
      <c r="L14" s="37"/>
      <c r="M14" s="37"/>
    </row>
    <row r="15" spans="1:13" s="36" customFormat="1" ht="11.25" customHeight="1">
      <c r="A15" s="9" t="s">
        <v>18</v>
      </c>
      <c r="B15" s="22">
        <v>145218</v>
      </c>
      <c r="C15" s="22"/>
      <c r="D15" s="22">
        <v>8367</v>
      </c>
      <c r="E15" s="22"/>
      <c r="F15" s="22">
        <v>153585</v>
      </c>
      <c r="G15" s="22"/>
      <c r="H15" s="37">
        <v>94.6</v>
      </c>
      <c r="I15" s="37"/>
      <c r="J15" s="37">
        <v>5.4</v>
      </c>
      <c r="K15" s="37"/>
      <c r="L15" s="37">
        <v>100</v>
      </c>
      <c r="M15" s="37"/>
    </row>
    <row r="16" spans="1:13" s="36" customFormat="1" ht="11.25" customHeight="1">
      <c r="A16" s="9" t="s">
        <v>19</v>
      </c>
      <c r="B16" s="22">
        <v>153960</v>
      </c>
      <c r="C16" s="22"/>
      <c r="D16" s="22">
        <v>11247</v>
      </c>
      <c r="E16" s="22"/>
      <c r="F16" s="22">
        <v>165204</v>
      </c>
      <c r="G16" s="22"/>
      <c r="H16" s="37">
        <v>93.2</v>
      </c>
      <c r="I16" s="37"/>
      <c r="J16" s="37">
        <v>6.8</v>
      </c>
      <c r="K16" s="37"/>
      <c r="L16" s="37">
        <v>100</v>
      </c>
      <c r="M16" s="37"/>
    </row>
    <row r="17" spans="1:13" s="36" customFormat="1" ht="11.25" customHeight="1">
      <c r="A17" s="9" t="s">
        <v>20</v>
      </c>
      <c r="B17" s="22">
        <v>299178</v>
      </c>
      <c r="C17" s="22"/>
      <c r="D17" s="22">
        <v>19611</v>
      </c>
      <c r="E17" s="22"/>
      <c r="F17" s="22">
        <v>318789</v>
      </c>
      <c r="G17" s="22"/>
      <c r="H17" s="37">
        <v>93.8</v>
      </c>
      <c r="I17" s="37"/>
      <c r="J17" s="37">
        <v>6.2</v>
      </c>
      <c r="K17" s="37"/>
      <c r="L17" s="37">
        <v>100</v>
      </c>
      <c r="M17" s="37"/>
    </row>
    <row r="18" spans="1:13" s="36" customFormat="1" ht="11.25" customHeight="1">
      <c r="A18" s="9" t="s">
        <v>22</v>
      </c>
      <c r="B18" s="22"/>
      <c r="C18" s="22"/>
      <c r="D18" s="22"/>
      <c r="E18" s="22"/>
      <c r="F18" s="22"/>
      <c r="G18" s="22"/>
      <c r="H18" s="37"/>
      <c r="I18" s="37"/>
      <c r="J18" s="37"/>
      <c r="K18" s="37"/>
      <c r="L18" s="37"/>
      <c r="M18" s="37"/>
    </row>
    <row r="19" spans="1:13" s="36" customFormat="1" ht="11.25" customHeight="1">
      <c r="A19" s="9" t="s">
        <v>18</v>
      </c>
      <c r="B19" s="22">
        <v>188304</v>
      </c>
      <c r="C19" s="22"/>
      <c r="D19" s="22">
        <v>13659</v>
      </c>
      <c r="E19" s="22"/>
      <c r="F19" s="22">
        <v>201963</v>
      </c>
      <c r="G19" s="22"/>
      <c r="H19" s="37">
        <v>93.2</v>
      </c>
      <c r="I19" s="37"/>
      <c r="J19" s="37">
        <v>6.8</v>
      </c>
      <c r="K19" s="37"/>
      <c r="L19" s="37">
        <v>100</v>
      </c>
      <c r="M19" s="37"/>
    </row>
    <row r="20" spans="1:13" s="36" customFormat="1" ht="11.25" customHeight="1">
      <c r="A20" s="9" t="s">
        <v>19</v>
      </c>
      <c r="B20" s="22">
        <v>191685</v>
      </c>
      <c r="C20" s="22"/>
      <c r="D20" s="22">
        <v>17115</v>
      </c>
      <c r="E20" s="22"/>
      <c r="F20" s="22">
        <v>208800</v>
      </c>
      <c r="G20" s="22"/>
      <c r="H20" s="37">
        <v>91.8</v>
      </c>
      <c r="I20" s="37"/>
      <c r="J20" s="37">
        <v>8.2</v>
      </c>
      <c r="K20" s="37"/>
      <c r="L20" s="37">
        <v>100</v>
      </c>
      <c r="M20" s="37"/>
    </row>
    <row r="21" spans="1:13" s="36" customFormat="1" ht="11.25" customHeight="1">
      <c r="A21" s="9" t="s">
        <v>20</v>
      </c>
      <c r="B21" s="22">
        <v>379989</v>
      </c>
      <c r="C21" s="22"/>
      <c r="D21" s="22">
        <v>30774</v>
      </c>
      <c r="E21" s="22"/>
      <c r="F21" s="22">
        <v>410760</v>
      </c>
      <c r="G21" s="22"/>
      <c r="H21" s="37">
        <v>92.5</v>
      </c>
      <c r="I21" s="37"/>
      <c r="J21" s="37">
        <v>7.5</v>
      </c>
      <c r="K21" s="37"/>
      <c r="L21" s="37">
        <v>100</v>
      </c>
      <c r="M21" s="37"/>
    </row>
    <row r="22" spans="1:13" s="36" customFormat="1" ht="11.25" customHeight="1">
      <c r="A22" s="9" t="s">
        <v>23</v>
      </c>
      <c r="B22" s="22"/>
      <c r="C22" s="22"/>
      <c r="D22" s="22"/>
      <c r="E22" s="22"/>
      <c r="F22" s="22"/>
      <c r="G22" s="22"/>
      <c r="H22" s="37"/>
      <c r="I22" s="37"/>
      <c r="J22" s="37"/>
      <c r="K22" s="37"/>
      <c r="L22" s="37"/>
      <c r="M22" s="37"/>
    </row>
    <row r="23" spans="1:13" s="36" customFormat="1" ht="11.25" customHeight="1">
      <c r="A23" s="9" t="s">
        <v>18</v>
      </c>
      <c r="B23" s="22">
        <v>133593</v>
      </c>
      <c r="C23" s="22"/>
      <c r="D23" s="22">
        <v>12168</v>
      </c>
      <c r="E23" s="22"/>
      <c r="F23" s="22">
        <v>145758</v>
      </c>
      <c r="G23" s="22"/>
      <c r="H23" s="37">
        <v>91.7</v>
      </c>
      <c r="I23" s="37"/>
      <c r="J23" s="37">
        <v>8.3</v>
      </c>
      <c r="K23" s="37"/>
      <c r="L23" s="37">
        <v>100</v>
      </c>
      <c r="M23" s="37"/>
    </row>
    <row r="24" spans="1:13" s="36" customFormat="1" ht="11.25" customHeight="1">
      <c r="A24" s="9" t="s">
        <v>19</v>
      </c>
      <c r="B24" s="22">
        <v>138537</v>
      </c>
      <c r="C24" s="22"/>
      <c r="D24" s="22">
        <v>15273</v>
      </c>
      <c r="E24" s="22"/>
      <c r="F24" s="22">
        <v>153810</v>
      </c>
      <c r="G24" s="22"/>
      <c r="H24" s="37">
        <v>90.1</v>
      </c>
      <c r="I24" s="37"/>
      <c r="J24" s="37">
        <v>9.9</v>
      </c>
      <c r="K24" s="37"/>
      <c r="L24" s="37">
        <v>100</v>
      </c>
      <c r="M24" s="37"/>
    </row>
    <row r="25" spans="1:13" s="36" customFormat="1" ht="11.25" customHeight="1">
      <c r="A25" s="9" t="s">
        <v>20</v>
      </c>
      <c r="B25" s="22">
        <v>272130</v>
      </c>
      <c r="C25" s="22"/>
      <c r="D25" s="22">
        <v>27441</v>
      </c>
      <c r="E25" s="22"/>
      <c r="F25" s="22">
        <v>299571</v>
      </c>
      <c r="G25" s="22"/>
      <c r="H25" s="37">
        <v>90.8</v>
      </c>
      <c r="I25" s="37"/>
      <c r="J25" s="37">
        <v>9.2</v>
      </c>
      <c r="K25" s="37"/>
      <c r="L25" s="37">
        <v>100</v>
      </c>
      <c r="M25" s="37"/>
    </row>
    <row r="26" spans="1:13" s="36" customFormat="1" ht="11.25" customHeight="1">
      <c r="A26" s="9" t="s">
        <v>24</v>
      </c>
      <c r="B26" s="22"/>
      <c r="C26" s="22"/>
      <c r="D26" s="22"/>
      <c r="E26" s="22"/>
      <c r="F26" s="22"/>
      <c r="G26" s="22"/>
      <c r="H26" s="37"/>
      <c r="I26" s="37"/>
      <c r="J26" s="37"/>
      <c r="K26" s="37"/>
      <c r="L26" s="37"/>
      <c r="M26" s="37"/>
    </row>
    <row r="27" spans="1:13" s="36" customFormat="1" ht="11.25" customHeight="1">
      <c r="A27" s="9" t="s">
        <v>18</v>
      </c>
      <c r="B27" s="22">
        <v>91326</v>
      </c>
      <c r="C27" s="22"/>
      <c r="D27" s="22">
        <v>9072</v>
      </c>
      <c r="E27" s="22"/>
      <c r="F27" s="22">
        <v>100398</v>
      </c>
      <c r="G27" s="22"/>
      <c r="H27" s="37">
        <v>91</v>
      </c>
      <c r="I27" s="37"/>
      <c r="J27" s="37">
        <v>9</v>
      </c>
      <c r="K27" s="37"/>
      <c r="L27" s="37">
        <v>100</v>
      </c>
      <c r="M27" s="37"/>
    </row>
    <row r="28" spans="1:13" s="36" customFormat="1" ht="11.25" customHeight="1">
      <c r="A28" s="9" t="s">
        <v>19</v>
      </c>
      <c r="B28" s="22">
        <v>96153</v>
      </c>
      <c r="C28" s="22"/>
      <c r="D28" s="22">
        <v>11625</v>
      </c>
      <c r="E28" s="22"/>
      <c r="F28" s="22">
        <v>107778</v>
      </c>
      <c r="G28" s="22"/>
      <c r="H28" s="37">
        <v>89.2</v>
      </c>
      <c r="I28" s="37"/>
      <c r="J28" s="37">
        <v>10.8</v>
      </c>
      <c r="K28" s="37"/>
      <c r="L28" s="37">
        <v>100</v>
      </c>
      <c r="M28" s="37"/>
    </row>
    <row r="29" spans="1:13" s="36" customFormat="1" ht="11.25" customHeight="1">
      <c r="A29" s="9" t="s">
        <v>20</v>
      </c>
      <c r="B29" s="22">
        <v>187479</v>
      </c>
      <c r="C29" s="22"/>
      <c r="D29" s="22">
        <v>20697</v>
      </c>
      <c r="E29" s="22"/>
      <c r="F29" s="22">
        <v>208176</v>
      </c>
      <c r="G29" s="22"/>
      <c r="H29" s="37">
        <v>90.1</v>
      </c>
      <c r="I29" s="37"/>
      <c r="J29" s="37">
        <v>9.9</v>
      </c>
      <c r="K29" s="37"/>
      <c r="L29" s="37">
        <v>100</v>
      </c>
      <c r="M29" s="37"/>
    </row>
    <row r="30" spans="1:13" s="36" customFormat="1" ht="11.25" customHeight="1">
      <c r="A30" s="9" t="s">
        <v>31</v>
      </c>
      <c r="B30" s="22"/>
      <c r="C30" s="22"/>
      <c r="D30" s="22"/>
      <c r="E30" s="22"/>
      <c r="F30" s="22"/>
      <c r="G30" s="22"/>
      <c r="H30" s="37"/>
      <c r="I30" s="37"/>
      <c r="J30" s="37"/>
      <c r="K30" s="37"/>
      <c r="L30" s="37"/>
      <c r="M30" s="37"/>
    </row>
    <row r="31" spans="1:13" s="36" customFormat="1" ht="11.25" customHeight="1">
      <c r="A31" s="9" t="s">
        <v>18</v>
      </c>
      <c r="B31" s="22">
        <v>285750</v>
      </c>
      <c r="C31" s="22"/>
      <c r="D31" s="22">
        <v>33009</v>
      </c>
      <c r="E31" s="22"/>
      <c r="F31" s="22">
        <v>318759</v>
      </c>
      <c r="G31" s="22"/>
      <c r="H31" s="37">
        <v>89.6</v>
      </c>
      <c r="I31" s="37"/>
      <c r="J31" s="37">
        <v>10.4</v>
      </c>
      <c r="K31" s="37"/>
      <c r="L31" s="37">
        <v>100</v>
      </c>
      <c r="M31" s="37"/>
    </row>
    <row r="32" spans="1:13" s="36" customFormat="1" ht="11.25" customHeight="1">
      <c r="A32" s="9" t="s">
        <v>19</v>
      </c>
      <c r="B32" s="22">
        <v>293445</v>
      </c>
      <c r="C32" s="22"/>
      <c r="D32" s="22">
        <v>41346</v>
      </c>
      <c r="E32" s="22"/>
      <c r="F32" s="22">
        <v>334791</v>
      </c>
      <c r="G32" s="22"/>
      <c r="H32" s="37">
        <v>87.7</v>
      </c>
      <c r="I32" s="37"/>
      <c r="J32" s="37">
        <v>12.3</v>
      </c>
      <c r="K32" s="37"/>
      <c r="L32" s="37">
        <v>100</v>
      </c>
      <c r="M32" s="37"/>
    </row>
    <row r="33" spans="1:13" s="36" customFormat="1" ht="11.25" customHeight="1">
      <c r="A33" s="9" t="s">
        <v>20</v>
      </c>
      <c r="B33" s="22">
        <v>579192</v>
      </c>
      <c r="C33" s="22"/>
      <c r="D33" s="22">
        <v>74355</v>
      </c>
      <c r="E33" s="22"/>
      <c r="F33" s="22">
        <v>653547</v>
      </c>
      <c r="G33" s="22"/>
      <c r="H33" s="37">
        <v>88.6</v>
      </c>
      <c r="I33" s="37"/>
      <c r="J33" s="37">
        <v>11.4</v>
      </c>
      <c r="K33" s="37"/>
      <c r="L33" s="37">
        <v>100</v>
      </c>
      <c r="M33" s="37"/>
    </row>
    <row r="34" spans="1:13" s="36" customFormat="1" ht="11.25" customHeight="1">
      <c r="A34" s="9" t="s">
        <v>25</v>
      </c>
      <c r="B34" s="22"/>
      <c r="C34" s="22"/>
      <c r="D34" s="22"/>
      <c r="E34" s="22"/>
      <c r="F34" s="22"/>
      <c r="G34" s="22"/>
      <c r="H34" s="37"/>
      <c r="I34" s="37"/>
      <c r="J34" s="37"/>
      <c r="K34" s="37"/>
      <c r="L34" s="37"/>
      <c r="M34" s="37"/>
    </row>
    <row r="35" spans="1:13" s="36" customFormat="1" ht="11.25" customHeight="1">
      <c r="A35" s="9" t="s">
        <v>18</v>
      </c>
      <c r="B35" s="22">
        <v>149130</v>
      </c>
      <c r="C35" s="22"/>
      <c r="D35" s="22">
        <v>25539</v>
      </c>
      <c r="E35" s="22"/>
      <c r="F35" s="22">
        <v>174669</v>
      </c>
      <c r="G35" s="22"/>
      <c r="H35" s="37">
        <v>85.4</v>
      </c>
      <c r="I35" s="37"/>
      <c r="J35" s="37">
        <v>14.6</v>
      </c>
      <c r="K35" s="37"/>
      <c r="L35" s="37">
        <v>100</v>
      </c>
      <c r="M35" s="37"/>
    </row>
    <row r="36" spans="1:13" s="36" customFormat="1" ht="11.25" customHeight="1">
      <c r="A36" s="9" t="s">
        <v>19</v>
      </c>
      <c r="B36" s="22">
        <v>151821</v>
      </c>
      <c r="C36" s="22"/>
      <c r="D36" s="22">
        <v>31758</v>
      </c>
      <c r="E36" s="22"/>
      <c r="F36" s="22">
        <v>183579</v>
      </c>
      <c r="G36" s="22"/>
      <c r="H36" s="37">
        <v>82.7</v>
      </c>
      <c r="I36" s="37"/>
      <c r="J36" s="37">
        <v>17.3</v>
      </c>
      <c r="K36" s="37"/>
      <c r="L36" s="37">
        <v>100</v>
      </c>
      <c r="M36" s="37"/>
    </row>
    <row r="37" spans="1:13" s="36" customFormat="1" ht="11.25" customHeight="1">
      <c r="A37" s="9" t="s">
        <v>20</v>
      </c>
      <c r="B37" s="22">
        <v>300951</v>
      </c>
      <c r="C37" s="22"/>
      <c r="D37" s="22">
        <v>57297</v>
      </c>
      <c r="E37" s="22"/>
      <c r="F37" s="22">
        <v>358248</v>
      </c>
      <c r="G37" s="22"/>
      <c r="H37" s="37">
        <v>84</v>
      </c>
      <c r="I37" s="37"/>
      <c r="J37" s="37">
        <v>16</v>
      </c>
      <c r="K37" s="37"/>
      <c r="L37" s="37">
        <v>100</v>
      </c>
      <c r="M37" s="37"/>
    </row>
    <row r="38" spans="1:13" s="36" customFormat="1" ht="11.25" customHeight="1">
      <c r="A38" s="9" t="s">
        <v>26</v>
      </c>
      <c r="B38" s="22"/>
      <c r="C38" s="22"/>
      <c r="D38" s="22"/>
      <c r="E38" s="22"/>
      <c r="F38" s="22"/>
      <c r="G38" s="22"/>
      <c r="H38" s="37"/>
      <c r="I38" s="37"/>
      <c r="J38" s="37"/>
      <c r="K38" s="37"/>
      <c r="L38" s="37"/>
      <c r="M38" s="37"/>
    </row>
    <row r="39" spans="1:13" s="36" customFormat="1" ht="11.25" customHeight="1">
      <c r="A39" s="9" t="s">
        <v>18</v>
      </c>
      <c r="B39" s="22">
        <v>86100</v>
      </c>
      <c r="C39" s="22"/>
      <c r="D39" s="22">
        <v>18618</v>
      </c>
      <c r="E39" s="22"/>
      <c r="F39" s="22">
        <v>104718</v>
      </c>
      <c r="G39" s="22"/>
      <c r="H39" s="37">
        <v>82.2</v>
      </c>
      <c r="I39" s="37"/>
      <c r="J39" s="37">
        <v>17.8</v>
      </c>
      <c r="K39" s="37"/>
      <c r="L39" s="37">
        <v>100</v>
      </c>
      <c r="M39" s="37"/>
    </row>
    <row r="40" spans="1:13" s="36" customFormat="1" ht="11.25" customHeight="1">
      <c r="A40" s="9" t="s">
        <v>19</v>
      </c>
      <c r="B40" s="22">
        <v>88725</v>
      </c>
      <c r="C40" s="22"/>
      <c r="D40" s="22">
        <v>23421</v>
      </c>
      <c r="E40" s="22"/>
      <c r="F40" s="22">
        <v>112146</v>
      </c>
      <c r="G40" s="22"/>
      <c r="H40" s="37">
        <v>79.1</v>
      </c>
      <c r="I40" s="37"/>
      <c r="J40" s="37">
        <v>20.9</v>
      </c>
      <c r="K40" s="37"/>
      <c r="L40" s="37">
        <v>100</v>
      </c>
      <c r="M40" s="37"/>
    </row>
    <row r="41" spans="1:13" s="36" customFormat="1" ht="11.25" customHeight="1">
      <c r="A41" s="9" t="s">
        <v>20</v>
      </c>
      <c r="B41" s="22">
        <v>174828</v>
      </c>
      <c r="C41" s="22"/>
      <c r="D41" s="22">
        <v>42036</v>
      </c>
      <c r="E41" s="22"/>
      <c r="F41" s="22">
        <v>216864</v>
      </c>
      <c r="G41" s="22"/>
      <c r="H41" s="37">
        <v>80.6</v>
      </c>
      <c r="I41" s="37"/>
      <c r="J41" s="37">
        <v>19.4</v>
      </c>
      <c r="K41" s="37"/>
      <c r="L41" s="37">
        <v>100</v>
      </c>
      <c r="M41" s="37"/>
    </row>
    <row r="42" spans="1:13" s="36" customFormat="1" ht="11.25" customHeight="1">
      <c r="A42" s="9" t="s">
        <v>27</v>
      </c>
      <c r="B42" s="22"/>
      <c r="C42" s="22"/>
      <c r="D42" s="22"/>
      <c r="E42" s="22"/>
      <c r="F42" s="22"/>
      <c r="G42" s="22"/>
      <c r="H42" s="37"/>
      <c r="I42" s="37"/>
      <c r="J42" s="37"/>
      <c r="K42" s="37"/>
      <c r="L42" s="37"/>
      <c r="M42" s="37"/>
    </row>
    <row r="43" spans="1:13" s="36" customFormat="1" ht="11.25" customHeight="1">
      <c r="A43" s="9" t="s">
        <v>18</v>
      </c>
      <c r="B43" s="22">
        <v>42810</v>
      </c>
      <c r="C43" s="22"/>
      <c r="D43" s="22">
        <v>12891</v>
      </c>
      <c r="E43" s="22"/>
      <c r="F43" s="22">
        <v>55701</v>
      </c>
      <c r="G43" s="22"/>
      <c r="H43" s="37">
        <v>76.9</v>
      </c>
      <c r="I43" s="37"/>
      <c r="J43" s="37">
        <v>23.1</v>
      </c>
      <c r="K43" s="37"/>
      <c r="L43" s="37">
        <v>100</v>
      </c>
      <c r="M43" s="37"/>
    </row>
    <row r="44" spans="1:13" s="36" customFormat="1" ht="11.25" customHeight="1">
      <c r="A44" s="9" t="s">
        <v>19</v>
      </c>
      <c r="B44" s="22">
        <v>43701</v>
      </c>
      <c r="C44" s="22"/>
      <c r="D44" s="22">
        <v>16158</v>
      </c>
      <c r="E44" s="22"/>
      <c r="F44" s="22">
        <v>59859</v>
      </c>
      <c r="G44" s="22"/>
      <c r="H44" s="37">
        <v>73</v>
      </c>
      <c r="I44" s="37"/>
      <c r="J44" s="37">
        <v>27</v>
      </c>
      <c r="K44" s="37"/>
      <c r="L44" s="37">
        <v>100</v>
      </c>
      <c r="M44" s="37"/>
    </row>
    <row r="45" spans="1:13" s="36" customFormat="1" ht="11.25" customHeight="1">
      <c r="A45" s="9" t="s">
        <v>20</v>
      </c>
      <c r="B45" s="22">
        <v>86511</v>
      </c>
      <c r="C45" s="22"/>
      <c r="D45" s="22">
        <v>29049</v>
      </c>
      <c r="E45" s="22"/>
      <c r="F45" s="22">
        <v>115560</v>
      </c>
      <c r="G45" s="22"/>
      <c r="H45" s="37">
        <v>74.9</v>
      </c>
      <c r="I45" s="37"/>
      <c r="J45" s="37">
        <v>25.1</v>
      </c>
      <c r="K45" s="37"/>
      <c r="L45" s="37">
        <v>100</v>
      </c>
      <c r="M45" s="37"/>
    </row>
    <row r="46" spans="1:13" s="36" customFormat="1" ht="11.25" customHeight="1">
      <c r="A46" s="9" t="s">
        <v>28</v>
      </c>
      <c r="B46" s="22"/>
      <c r="C46" s="22"/>
      <c r="D46" s="22"/>
      <c r="E46" s="22"/>
      <c r="F46" s="22"/>
      <c r="G46" s="22"/>
      <c r="H46" s="37"/>
      <c r="I46" s="37"/>
      <c r="J46" s="37"/>
      <c r="K46" s="37"/>
      <c r="L46" s="37"/>
      <c r="M46" s="37"/>
    </row>
    <row r="47" spans="1:13" s="36" customFormat="1" ht="11.25" customHeight="1">
      <c r="A47" s="9" t="s">
        <v>18</v>
      </c>
      <c r="B47" s="22">
        <v>26778</v>
      </c>
      <c r="C47" s="22"/>
      <c r="D47" s="22">
        <v>11289</v>
      </c>
      <c r="E47" s="22"/>
      <c r="F47" s="22">
        <v>38067</v>
      </c>
      <c r="G47" s="22"/>
      <c r="H47" s="37">
        <v>70.3</v>
      </c>
      <c r="I47" s="37"/>
      <c r="J47" s="37">
        <v>29.7</v>
      </c>
      <c r="K47" s="37"/>
      <c r="L47" s="37">
        <v>100</v>
      </c>
      <c r="M47" s="37"/>
    </row>
    <row r="48" spans="1:13" s="36" customFormat="1" ht="11.25" customHeight="1">
      <c r="A48" s="9" t="s">
        <v>19</v>
      </c>
      <c r="B48" s="22">
        <v>29697</v>
      </c>
      <c r="C48" s="22"/>
      <c r="D48" s="22">
        <v>12864</v>
      </c>
      <c r="E48" s="22"/>
      <c r="F48" s="22">
        <v>42561</v>
      </c>
      <c r="G48" s="22"/>
      <c r="H48" s="37">
        <v>69.8</v>
      </c>
      <c r="I48" s="37"/>
      <c r="J48" s="37">
        <v>30.2</v>
      </c>
      <c r="K48" s="37"/>
      <c r="L48" s="37">
        <v>100</v>
      </c>
      <c r="M48" s="37"/>
    </row>
    <row r="49" spans="1:13" s="36" customFormat="1" ht="11.25" customHeight="1">
      <c r="A49" s="9" t="s">
        <v>20</v>
      </c>
      <c r="B49" s="22">
        <v>56475</v>
      </c>
      <c r="C49" s="22"/>
      <c r="D49" s="22">
        <v>24153</v>
      </c>
      <c r="E49" s="22"/>
      <c r="F49" s="22">
        <v>80628</v>
      </c>
      <c r="G49" s="22"/>
      <c r="H49" s="37">
        <v>70</v>
      </c>
      <c r="I49" s="37"/>
      <c r="J49" s="37">
        <v>30</v>
      </c>
      <c r="K49" s="37"/>
      <c r="L49" s="37">
        <v>100</v>
      </c>
      <c r="M49" s="37"/>
    </row>
    <row r="50" spans="1:13" s="36" customFormat="1" ht="11.25" customHeight="1">
      <c r="A50" s="9" t="s">
        <v>29</v>
      </c>
      <c r="B50" s="22"/>
      <c r="C50" s="22"/>
      <c r="D50" s="22"/>
      <c r="E50" s="22"/>
      <c r="F50" s="22"/>
      <c r="G50" s="22"/>
      <c r="H50" s="37"/>
      <c r="I50" s="37"/>
      <c r="J50" s="37"/>
      <c r="K50" s="37"/>
      <c r="L50" s="37"/>
      <c r="M50" s="37"/>
    </row>
    <row r="51" spans="1:13" s="36" customFormat="1" ht="11.25" customHeight="1">
      <c r="A51" s="9" t="s">
        <v>18</v>
      </c>
      <c r="B51" s="22">
        <v>33915</v>
      </c>
      <c r="C51" s="22"/>
      <c r="D51" s="22">
        <v>46065</v>
      </c>
      <c r="E51" s="22"/>
      <c r="F51" s="22">
        <v>79980</v>
      </c>
      <c r="G51" s="22"/>
      <c r="H51" s="37">
        <v>42.4</v>
      </c>
      <c r="I51" s="37"/>
      <c r="J51" s="37">
        <v>57.6</v>
      </c>
      <c r="K51" s="37"/>
      <c r="L51" s="37">
        <v>100</v>
      </c>
      <c r="M51" s="37"/>
    </row>
    <row r="52" spans="1:13" s="36" customFormat="1" ht="11.25" customHeight="1">
      <c r="A52" s="9" t="s">
        <v>19</v>
      </c>
      <c r="B52" s="22">
        <v>35121</v>
      </c>
      <c r="C52" s="22"/>
      <c r="D52" s="22">
        <v>53958</v>
      </c>
      <c r="E52" s="22"/>
      <c r="F52" s="22">
        <v>89079</v>
      </c>
      <c r="G52" s="22"/>
      <c r="H52" s="37">
        <v>39.4</v>
      </c>
      <c r="I52" s="37"/>
      <c r="J52" s="37">
        <v>60.6</v>
      </c>
      <c r="K52" s="37"/>
      <c r="L52" s="37">
        <v>100</v>
      </c>
      <c r="M52" s="37"/>
    </row>
    <row r="53" spans="1:13" s="36" customFormat="1" ht="11.25" customHeight="1">
      <c r="A53" s="9" t="s">
        <v>20</v>
      </c>
      <c r="B53" s="22">
        <v>69036</v>
      </c>
      <c r="C53" s="22"/>
      <c r="D53" s="22">
        <v>100023</v>
      </c>
      <c r="E53" s="22"/>
      <c r="F53" s="22">
        <v>169059</v>
      </c>
      <c r="G53" s="22"/>
      <c r="H53" s="37">
        <v>40.8</v>
      </c>
      <c r="I53" s="37"/>
      <c r="J53" s="37">
        <v>59.2</v>
      </c>
      <c r="K53" s="37"/>
      <c r="L53" s="37">
        <v>100</v>
      </c>
      <c r="M53" s="37"/>
    </row>
    <row r="54" spans="1:13" s="36" customFormat="1" ht="12" customHeight="1">
      <c r="A54" s="9" t="s">
        <v>78</v>
      </c>
      <c r="B54" s="22"/>
      <c r="C54" s="22"/>
      <c r="D54" s="22"/>
      <c r="E54" s="22"/>
      <c r="F54" s="22"/>
      <c r="G54" s="22"/>
      <c r="H54" s="37"/>
      <c r="I54" s="37"/>
      <c r="J54" s="37"/>
      <c r="K54" s="37"/>
      <c r="L54" s="37"/>
      <c r="M54" s="37"/>
    </row>
    <row r="55" spans="1:13" s="36" customFormat="1" ht="11.25" customHeight="1">
      <c r="A55" s="9" t="s">
        <v>18</v>
      </c>
      <c r="B55" s="22">
        <v>119700</v>
      </c>
      <c r="C55" s="22"/>
      <c r="D55" s="22">
        <v>12858</v>
      </c>
      <c r="E55" s="22"/>
      <c r="F55" s="22">
        <v>132558</v>
      </c>
      <c r="G55" s="22"/>
      <c r="H55" s="37">
        <v>90.3</v>
      </c>
      <c r="I55" s="37"/>
      <c r="J55" s="37">
        <v>9.7</v>
      </c>
      <c r="K55" s="37"/>
      <c r="L55" s="37">
        <v>100</v>
      </c>
      <c r="M55" s="37"/>
    </row>
    <row r="56" spans="1:13" s="36" customFormat="1" ht="11.25" customHeight="1">
      <c r="A56" s="9" t="s">
        <v>19</v>
      </c>
      <c r="B56" s="22">
        <v>114174</v>
      </c>
      <c r="C56" s="22"/>
      <c r="D56" s="22">
        <v>17445</v>
      </c>
      <c r="E56" s="22"/>
      <c r="F56" s="22">
        <v>131619</v>
      </c>
      <c r="G56" s="22"/>
      <c r="H56" s="37">
        <v>86.7</v>
      </c>
      <c r="I56" s="37"/>
      <c r="J56" s="37">
        <v>13.3</v>
      </c>
      <c r="K56" s="37"/>
      <c r="L56" s="37">
        <v>100</v>
      </c>
      <c r="M56" s="37"/>
    </row>
    <row r="57" spans="1:13" s="36" customFormat="1" ht="11.25" customHeight="1">
      <c r="A57" s="9" t="s">
        <v>20</v>
      </c>
      <c r="B57" s="22">
        <v>233874</v>
      </c>
      <c r="C57" s="22"/>
      <c r="D57" s="22">
        <v>30303</v>
      </c>
      <c r="E57" s="22"/>
      <c r="F57" s="22">
        <v>264177</v>
      </c>
      <c r="G57" s="22"/>
      <c r="H57" s="37">
        <v>88.5</v>
      </c>
      <c r="I57" s="37"/>
      <c r="J57" s="37">
        <v>11.5</v>
      </c>
      <c r="K57" s="37"/>
      <c r="L57" s="37">
        <v>100</v>
      </c>
      <c r="M57" s="37"/>
    </row>
    <row r="58" spans="1:13" s="36" customFormat="1" ht="11.25" customHeight="1">
      <c r="A58" s="9" t="s">
        <v>0</v>
      </c>
      <c r="B58" s="22"/>
      <c r="C58" s="22"/>
      <c r="D58" s="22"/>
      <c r="E58" s="22"/>
      <c r="F58" s="22"/>
      <c r="G58" s="22"/>
      <c r="H58" s="37"/>
      <c r="I58" s="37"/>
      <c r="J58" s="37"/>
      <c r="K58" s="37"/>
      <c r="L58" s="37"/>
      <c r="M58" s="37"/>
    </row>
    <row r="59" spans="1:13" s="36" customFormat="1" ht="11.25" customHeight="1">
      <c r="A59" s="9" t="s">
        <v>18</v>
      </c>
      <c r="B59" s="22">
        <v>1744476</v>
      </c>
      <c r="C59" s="22"/>
      <c r="D59" s="22">
        <v>221142</v>
      </c>
      <c r="E59" s="22"/>
      <c r="F59" s="22">
        <v>1965618</v>
      </c>
      <c r="G59" s="22"/>
      <c r="H59" s="37">
        <v>88.7</v>
      </c>
      <c r="I59" s="37"/>
      <c r="J59" s="37">
        <v>11.3</v>
      </c>
      <c r="K59" s="37"/>
      <c r="L59" s="37">
        <v>100</v>
      </c>
      <c r="M59" s="37"/>
    </row>
    <row r="60" spans="1:13" s="36" customFormat="1" ht="11.25" customHeight="1">
      <c r="A60" s="5" t="s">
        <v>19</v>
      </c>
      <c r="B60" s="30">
        <v>1787865</v>
      </c>
      <c r="C60" s="30"/>
      <c r="D60" s="30">
        <v>274461</v>
      </c>
      <c r="E60" s="30"/>
      <c r="F60" s="30">
        <v>2062329</v>
      </c>
      <c r="G60" s="30"/>
      <c r="H60" s="37">
        <v>86.7</v>
      </c>
      <c r="I60" s="37"/>
      <c r="J60" s="37">
        <v>13.3</v>
      </c>
      <c r="K60" s="37"/>
      <c r="L60" s="37">
        <v>100</v>
      </c>
      <c r="M60" s="37"/>
    </row>
    <row r="61" spans="1:13" s="36" customFormat="1" ht="11.25" customHeight="1">
      <c r="A61" s="27" t="s">
        <v>20</v>
      </c>
      <c r="B61" s="23">
        <v>3532344</v>
      </c>
      <c r="C61" s="23"/>
      <c r="D61" s="23">
        <v>495603</v>
      </c>
      <c r="E61" s="23"/>
      <c r="F61" s="23">
        <v>4027947</v>
      </c>
      <c r="G61" s="23"/>
      <c r="H61" s="38">
        <v>87.7</v>
      </c>
      <c r="I61" s="38"/>
      <c r="J61" s="38">
        <v>12.3</v>
      </c>
      <c r="K61" s="38"/>
      <c r="L61" s="38">
        <v>100</v>
      </c>
      <c r="M61" s="38"/>
    </row>
    <row r="62" spans="1:13" s="36" customFormat="1" ht="6" customHeight="1">
      <c r="A62" s="21"/>
      <c r="B62" s="26"/>
      <c r="C62" s="26"/>
      <c r="D62" s="26"/>
      <c r="E62" s="26"/>
      <c r="F62" s="26"/>
      <c r="G62" s="26"/>
      <c r="H62" s="21"/>
      <c r="I62" s="21"/>
      <c r="J62" s="21"/>
      <c r="K62" s="21"/>
      <c r="L62" s="21"/>
      <c r="M62" s="21"/>
    </row>
    <row r="63" spans="1:13" s="36" customFormat="1" ht="12.75" customHeight="1">
      <c r="A63" s="9" t="s">
        <v>97</v>
      </c>
      <c r="B63" s="26"/>
      <c r="C63" s="26"/>
      <c r="D63" s="26"/>
      <c r="E63" s="26"/>
      <c r="F63" s="26"/>
      <c r="G63" s="26"/>
      <c r="H63" s="21"/>
      <c r="I63" s="21"/>
      <c r="J63" s="21"/>
      <c r="K63" s="21"/>
      <c r="L63" s="21"/>
      <c r="M63" s="21"/>
    </row>
    <row r="64" spans="1:13" s="36" customFormat="1" ht="12.75" customHeight="1">
      <c r="A64" s="21" t="s">
        <v>96</v>
      </c>
      <c r="B64" s="26"/>
      <c r="C64" s="26"/>
      <c r="D64" s="26"/>
      <c r="E64" s="26"/>
      <c r="F64" s="26"/>
      <c r="G64" s="26"/>
      <c r="H64" s="21"/>
      <c r="I64" s="21"/>
      <c r="J64" s="21"/>
      <c r="K64" s="21"/>
      <c r="L64" s="21"/>
      <c r="M64" s="21"/>
    </row>
    <row r="65" spans="1:13" s="36" customFormat="1" ht="6" customHeight="1">
      <c r="A65" s="21"/>
      <c r="B65" s="26"/>
      <c r="C65" s="26"/>
      <c r="D65" s="26"/>
      <c r="E65" s="26"/>
      <c r="F65" s="26"/>
      <c r="G65" s="26"/>
      <c r="H65" s="21"/>
      <c r="I65" s="21"/>
      <c r="J65" s="21"/>
      <c r="K65" s="21"/>
      <c r="L65" s="21"/>
      <c r="M65" s="21"/>
    </row>
    <row r="66" spans="1:13" s="36" customFormat="1" ht="12.75" customHeight="1">
      <c r="A66" s="61" t="s">
        <v>110</v>
      </c>
      <c r="B66" s="26"/>
      <c r="C66" s="26"/>
      <c r="D66" s="26"/>
      <c r="E66" s="26"/>
      <c r="F66" s="26"/>
      <c r="G66" s="26"/>
      <c r="H66" s="21"/>
      <c r="I66" s="21"/>
      <c r="J66" s="21"/>
      <c r="K66" s="21"/>
      <c r="L66" s="21"/>
      <c r="M66" s="21"/>
    </row>
    <row r="67" spans="1:13" s="36" customFormat="1" ht="12.75" customHeight="1">
      <c r="A67" s="14" t="s">
        <v>111</v>
      </c>
      <c r="B67" s="26"/>
      <c r="C67" s="26"/>
      <c r="D67" s="26"/>
      <c r="E67" s="26"/>
      <c r="F67" s="26"/>
      <c r="G67" s="26"/>
      <c r="H67" s="21"/>
      <c r="I67" s="21"/>
      <c r="J67" s="21"/>
      <c r="K67" s="21"/>
      <c r="L67" s="21"/>
      <c r="M67" s="21"/>
    </row>
    <row r="68" spans="1:13" s="36" customFormat="1" ht="12.75" customHeight="1">
      <c r="A68" s="21"/>
      <c r="B68" s="26"/>
      <c r="C68" s="26"/>
      <c r="D68" s="26"/>
      <c r="E68" s="26"/>
      <c r="F68" s="26"/>
      <c r="G68" s="26"/>
      <c r="H68" s="21"/>
      <c r="I68" s="21"/>
      <c r="J68" s="21"/>
      <c r="K68" s="21"/>
      <c r="L68" s="21"/>
      <c r="M68" s="21"/>
    </row>
    <row r="69" spans="1:13" s="36" customFormat="1" ht="12.75" customHeight="1">
      <c r="A69" s="21"/>
      <c r="B69" s="26"/>
      <c r="C69" s="26"/>
      <c r="D69" s="26"/>
      <c r="E69" s="26"/>
      <c r="F69" s="26"/>
      <c r="G69" s="26"/>
      <c r="H69" s="21"/>
      <c r="I69" s="21"/>
      <c r="J69" s="21"/>
      <c r="K69" s="21"/>
      <c r="L69" s="21"/>
      <c r="M69" s="21"/>
    </row>
    <row r="70" spans="1:13" s="36" customFormat="1" ht="11.25">
      <c r="A70" s="21"/>
      <c r="B70" s="26"/>
      <c r="C70" s="26"/>
      <c r="D70" s="26"/>
      <c r="E70" s="26"/>
      <c r="F70" s="26"/>
      <c r="G70" s="26"/>
      <c r="H70" s="21"/>
      <c r="I70" s="21"/>
      <c r="J70" s="21"/>
      <c r="K70" s="21"/>
      <c r="L70" s="21"/>
      <c r="M70" s="21"/>
    </row>
    <row r="71" spans="1:13" s="36" customFormat="1" ht="11.25">
      <c r="A71" s="21"/>
      <c r="B71" s="26"/>
      <c r="C71" s="26"/>
      <c r="D71" s="26"/>
      <c r="E71" s="26"/>
      <c r="F71" s="26"/>
      <c r="G71" s="26"/>
      <c r="H71" s="21"/>
      <c r="I71" s="21"/>
      <c r="J71" s="21"/>
      <c r="K71" s="21"/>
      <c r="L71" s="21"/>
      <c r="M71" s="21"/>
    </row>
    <row r="72" spans="1:13" s="36" customFormat="1" ht="11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s="36" customFormat="1" ht="11.25">
      <c r="A73" s="21"/>
      <c r="B73" s="29"/>
      <c r="C73" s="29"/>
      <c r="D73" s="29"/>
      <c r="E73" s="29"/>
      <c r="F73" s="29"/>
      <c r="G73" s="29"/>
      <c r="H73" s="39"/>
      <c r="I73" s="39"/>
      <c r="J73" s="21"/>
      <c r="K73" s="21"/>
      <c r="L73" s="21"/>
      <c r="M73" s="21"/>
    </row>
    <row r="74" spans="1:13" s="36" customFormat="1" ht="11.25">
      <c r="A74" s="21"/>
      <c r="B74" s="29"/>
      <c r="C74" s="29"/>
      <c r="D74" s="29"/>
      <c r="E74" s="29"/>
      <c r="F74" s="29"/>
      <c r="G74" s="29"/>
      <c r="H74" s="39"/>
      <c r="I74" s="39"/>
      <c r="J74" s="21"/>
      <c r="K74" s="21"/>
      <c r="L74" s="21"/>
      <c r="M74" s="21"/>
    </row>
    <row r="75" spans="1:13" s="36" customFormat="1" ht="11.25">
      <c r="A75" s="21"/>
      <c r="B75" s="29"/>
      <c r="C75" s="29"/>
      <c r="D75" s="29"/>
      <c r="E75" s="29"/>
      <c r="F75" s="29"/>
      <c r="G75" s="29"/>
      <c r="H75" s="39"/>
      <c r="I75" s="39"/>
      <c r="J75" s="21"/>
      <c r="K75" s="21"/>
      <c r="L75" s="21"/>
      <c r="M75" s="21"/>
    </row>
    <row r="76" spans="1:13" s="36" customFormat="1" ht="11.25">
      <c r="A76" s="21"/>
      <c r="B76" s="39"/>
      <c r="C76" s="39"/>
      <c r="D76" s="39"/>
      <c r="E76" s="39"/>
      <c r="F76" s="39"/>
      <c r="G76" s="39"/>
      <c r="H76" s="39"/>
      <c r="I76" s="39"/>
      <c r="J76" s="21"/>
      <c r="K76" s="21"/>
      <c r="L76" s="21"/>
      <c r="M76" s="21"/>
    </row>
    <row r="77" spans="1:13" s="36" customFormat="1" ht="11.25">
      <c r="A77" s="21"/>
      <c r="B77" s="39"/>
      <c r="C77" s="39"/>
      <c r="D77" s="39"/>
      <c r="E77" s="39"/>
      <c r="F77" s="39"/>
      <c r="G77" s="39"/>
      <c r="H77" s="39"/>
      <c r="I77" s="39"/>
      <c r="J77" s="21"/>
      <c r="K77" s="21"/>
      <c r="L77" s="21"/>
      <c r="M77" s="21"/>
    </row>
    <row r="78" spans="1:13" s="36" customFormat="1" ht="11.25">
      <c r="A78" s="21"/>
      <c r="B78" s="39"/>
      <c r="C78" s="39"/>
      <c r="D78" s="39"/>
      <c r="E78" s="39"/>
      <c r="F78" s="39"/>
      <c r="G78" s="39"/>
      <c r="H78" s="39"/>
      <c r="I78" s="39"/>
      <c r="J78" s="21"/>
      <c r="K78" s="21"/>
      <c r="L78" s="21"/>
      <c r="M78" s="21"/>
    </row>
    <row r="79" spans="1:13" s="36" customFormat="1" ht="11.25">
      <c r="A79" s="21"/>
      <c r="B79" s="39"/>
      <c r="C79" s="39"/>
      <c r="D79" s="39"/>
      <c r="E79" s="39"/>
      <c r="F79" s="39"/>
      <c r="G79" s="39"/>
      <c r="H79" s="39"/>
      <c r="I79" s="39"/>
      <c r="J79" s="21"/>
      <c r="K79" s="21"/>
      <c r="L79" s="21"/>
      <c r="M79" s="21"/>
    </row>
    <row r="80" spans="1:13" s="36" customFormat="1" ht="11.25">
      <c r="A80" s="21"/>
      <c r="B80" s="39"/>
      <c r="C80" s="39"/>
      <c r="D80" s="39"/>
      <c r="E80" s="39"/>
      <c r="F80" s="39"/>
      <c r="G80" s="39"/>
      <c r="H80" s="39"/>
      <c r="I80" s="39"/>
      <c r="J80" s="21"/>
      <c r="K80" s="21"/>
      <c r="L80" s="21"/>
      <c r="M80" s="21"/>
    </row>
    <row r="81" spans="1:13" s="36" customFormat="1" ht="11.25">
      <c r="A81" s="21"/>
      <c r="B81" s="39"/>
      <c r="C81" s="39"/>
      <c r="D81" s="39"/>
      <c r="E81" s="39"/>
      <c r="F81" s="39"/>
      <c r="G81" s="39"/>
      <c r="H81" s="39"/>
      <c r="I81" s="39"/>
      <c r="J81" s="21"/>
      <c r="K81" s="21"/>
      <c r="L81" s="21"/>
      <c r="M81" s="21"/>
    </row>
    <row r="82" spans="1:13" s="36" customFormat="1" ht="11.25">
      <c r="A82" s="21"/>
      <c r="B82" s="39"/>
      <c r="C82" s="39"/>
      <c r="D82" s="39"/>
      <c r="E82" s="39"/>
      <c r="F82" s="39"/>
      <c r="G82" s="39"/>
      <c r="H82" s="39"/>
      <c r="I82" s="39"/>
      <c r="J82" s="21"/>
      <c r="K82" s="21"/>
      <c r="L82" s="21"/>
      <c r="M82" s="21"/>
    </row>
    <row r="83" spans="1:13" s="36" customFormat="1" ht="11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3" s="36" customFormat="1" ht="11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 s="36" customFormat="1" ht="11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3" s="36" customFormat="1" ht="11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13" s="36" customFormat="1" ht="11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s="36" customFormat="1" ht="11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1:13" s="36" customFormat="1" ht="11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s="36" customFormat="1" ht="11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s="36" customFormat="1" ht="11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s="36" customFormat="1" ht="11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s="36" customFormat="1" ht="11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1:13" s="36" customFormat="1" ht="11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1:13" s="36" customFormat="1" ht="11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s="36" customFormat="1" ht="11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3" s="36" customFormat="1" ht="11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s="36" customFormat="1" ht="11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</row>
    <row r="99" spans="1:13" s="36" customFormat="1" ht="11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s="36" customFormat="1" ht="11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1:13" s="36" customFormat="1" ht="11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s="36" customFormat="1" ht="11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s="36" customFormat="1" ht="11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s="36" customFormat="1" ht="11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 s="36" customFormat="1" ht="11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s="36" customFormat="1" ht="11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s="36" customFormat="1" ht="11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s="36" customFormat="1" ht="11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s="36" customFormat="1" ht="11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s="36" customFormat="1" ht="11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s="36" customFormat="1" ht="11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s="36" customFormat="1" ht="11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s="36" customFormat="1" ht="11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s="36" customFormat="1" ht="11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s="36" customFormat="1" ht="11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s="36" customFormat="1" ht="11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s="36" customFormat="1" ht="11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s="36" customFormat="1" ht="11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s="36" customFormat="1" ht="11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s="36" customFormat="1" ht="11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s="36" customFormat="1" ht="11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s="36" customFormat="1" ht="11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s="36" customFormat="1" ht="11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s="36" customFormat="1" ht="11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s="36" customFormat="1" ht="11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s="36" customFormat="1" ht="11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s="36" customFormat="1" ht="11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s="36" customFormat="1" ht="11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s="36" customFormat="1" ht="11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s="36" customFormat="1" ht="11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s="36" customFormat="1" ht="11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s="36" customFormat="1" ht="11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s="36" customFormat="1" ht="11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s="36" customFormat="1" ht="11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s="36" customFormat="1" ht="11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s="36" customFormat="1" ht="11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s="36" customFormat="1" ht="11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s="36" customFormat="1" ht="11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s="36" customFormat="1" ht="11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s="36" customFormat="1" ht="11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s="36" customFormat="1" ht="11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s="36" customFormat="1" ht="11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s="36" customFormat="1" ht="11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s="36" customFormat="1" ht="11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s="36" customFormat="1" ht="11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s="36" customFormat="1" ht="11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s="36" customFormat="1" ht="11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s="36" customFormat="1" ht="11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s="36" customFormat="1" ht="11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s="36" customFormat="1" ht="11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s="36" customFormat="1" ht="11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s="36" customFormat="1" ht="11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s="36" customFormat="1" ht="11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s="36" customFormat="1" ht="11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s="36" customFormat="1" ht="11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s="36" customFormat="1" ht="11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s="36" customFormat="1" ht="11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s="36" customFormat="1" ht="11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s="36" customFormat="1" ht="11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1:13" s="36" customFormat="1" ht="11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1:13" s="36" customFormat="1" ht="11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 s="36" customFormat="1" ht="11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s="36" customFormat="1" ht="11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s="36" customFormat="1" ht="11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s="36" customFormat="1" ht="11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s="36" customFormat="1" ht="11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s="36" customFormat="1" ht="11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s="36" customFormat="1" ht="11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s="36" customFormat="1" ht="11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s="36" customFormat="1" ht="11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s="36" customFormat="1" ht="11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s="36" customFormat="1" ht="11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s="36" customFormat="1" ht="11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s="36" customFormat="1" ht="11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s="36" customFormat="1" ht="11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s="36" customFormat="1" ht="11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s="36" customFormat="1" ht="11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s="36" customFormat="1" ht="11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s="36" customFormat="1" ht="11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s="36" customFormat="1" ht="11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s="36" customFormat="1" ht="11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s="36" customFormat="1" ht="11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 s="36" customFormat="1" ht="11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s="36" customFormat="1" ht="11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s="36" customFormat="1" ht="11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 s="36" customFormat="1" ht="11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 s="36" customFormat="1" ht="11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 s="36" customFormat="1" ht="11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 s="36" customFormat="1" ht="11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1:13" s="36" customFormat="1" ht="11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s="36" customFormat="1" ht="11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 s="36" customFormat="1" ht="11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 s="36" customFormat="1" ht="11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 s="36" customFormat="1" ht="11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s="36" customFormat="1" ht="11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s="36" customFormat="1" ht="11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1:13" s="36" customFormat="1" ht="11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s="36" customFormat="1" ht="11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 s="36" customFormat="1" ht="11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1:13" s="36" customFormat="1" ht="11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</row>
    <row r="201" spans="1:13" s="36" customFormat="1" ht="11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 s="36" customFormat="1" ht="11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1:13" s="36" customFormat="1" ht="11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3" s="36" customFormat="1" ht="11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</row>
    <row r="205" spans="1:13" s="36" customFormat="1" ht="11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s="36" customFormat="1" ht="11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3" s="36" customFormat="1" ht="11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3" s="36" customFormat="1" ht="11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</row>
    <row r="209" spans="1:13" s="36" customFormat="1" ht="11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</row>
    <row r="210" spans="1:13" s="36" customFormat="1" ht="11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</row>
    <row r="211" spans="1:13" s="36" customFormat="1" ht="11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3" s="36" customFormat="1" ht="11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</row>
    <row r="213" spans="1:13" s="36" customFormat="1" ht="11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 s="36" customFormat="1" ht="11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</row>
    <row r="215" spans="1:13" s="36" customFormat="1" ht="11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s="36" customFormat="1" ht="11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</row>
    <row r="217" spans="1:13" s="36" customFormat="1" ht="11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1:13" s="36" customFormat="1" ht="11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</row>
    <row r="219" spans="1:13" s="36" customFormat="1" ht="11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</row>
    <row r="220" spans="1:13" s="36" customFormat="1" ht="11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</row>
    <row r="221" spans="1:13" s="36" customFormat="1" ht="11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</row>
    <row r="222" spans="1:13" s="36" customFormat="1" ht="11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</row>
    <row r="223" spans="1:13" s="36" customFormat="1" ht="11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1:13" s="36" customFormat="1" ht="11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</row>
    <row r="225" spans="1:13" s="36" customFormat="1" ht="11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</row>
    <row r="226" spans="1:13" s="36" customFormat="1" ht="11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</row>
    <row r="227" spans="1:13" s="36" customFormat="1" ht="11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</row>
    <row r="228" spans="1:13" s="36" customFormat="1" ht="11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</row>
    <row r="229" spans="1:13" s="36" customFormat="1" ht="11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</row>
    <row r="230" spans="1:13" s="36" customFormat="1" ht="11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</row>
    <row r="231" spans="1:13" s="36" customFormat="1" ht="11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</row>
    <row r="232" spans="1:13" s="36" customFormat="1" ht="11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</row>
    <row r="233" spans="1:13" s="36" customFormat="1" ht="11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</row>
    <row r="234" spans="1:13" s="36" customFormat="1" ht="11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</row>
    <row r="235" spans="1:13" s="36" customFormat="1" ht="11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</row>
    <row r="236" spans="1:13" s="36" customFormat="1" ht="11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</row>
    <row r="237" spans="1:13" s="36" customFormat="1" ht="11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</row>
    <row r="238" spans="1:13" s="36" customFormat="1" ht="11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</row>
    <row r="239" spans="1:13" s="36" customFormat="1" ht="11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1:13" s="36" customFormat="1" ht="11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 s="36" customFormat="1" ht="11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1:13" s="36" customFormat="1" ht="11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</row>
    <row r="243" spans="1:13" s="36" customFormat="1" ht="11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</row>
    <row r="244" spans="1:13" s="36" customFormat="1" ht="11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</row>
    <row r="245" spans="1:13" s="36" customFormat="1" ht="11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</row>
    <row r="246" spans="1:13" s="36" customFormat="1" ht="11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</row>
    <row r="247" spans="1:13" s="36" customFormat="1" ht="11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</row>
    <row r="248" spans="1:13" s="36" customFormat="1" ht="11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</row>
    <row r="249" spans="1:13" s="36" customFormat="1" ht="11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</row>
    <row r="250" spans="1:13" s="36" customFormat="1" ht="11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</row>
    <row r="251" spans="1:13" s="36" customFormat="1" ht="11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</row>
    <row r="252" spans="1:13" s="36" customFormat="1" ht="11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</row>
    <row r="253" spans="1:13" s="36" customFormat="1" ht="11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</row>
    <row r="254" spans="1:13" s="36" customFormat="1" ht="11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</row>
    <row r="255" spans="1:13" s="36" customFormat="1" ht="11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</row>
    <row r="256" spans="1:13" s="36" customFormat="1" ht="11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</row>
    <row r="257" spans="1:13" s="36" customFormat="1" ht="11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</row>
    <row r="258" spans="1:13" s="36" customFormat="1" ht="11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</row>
    <row r="259" spans="1:13" s="36" customFormat="1" ht="11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</row>
    <row r="260" spans="1:13" s="36" customFormat="1" ht="11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</row>
    <row r="261" spans="1:13" s="36" customFormat="1" ht="11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</row>
    <row r="262" spans="1:13" s="36" customFormat="1" ht="11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</row>
    <row r="263" spans="1:13" s="36" customFormat="1" ht="11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</row>
    <row r="264" spans="1:13" s="36" customFormat="1" ht="11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</row>
    <row r="265" spans="1:13" s="36" customFormat="1" ht="11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</row>
    <row r="266" spans="1:13" s="36" customFormat="1" ht="11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</row>
    <row r="267" spans="1:13" s="36" customFormat="1" ht="11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</row>
    <row r="268" spans="1:13" s="36" customFormat="1" ht="11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</row>
    <row r="269" spans="1:13" s="36" customFormat="1" ht="11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</row>
    <row r="270" spans="1:13" s="36" customFormat="1" ht="11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</row>
    <row r="271" spans="1:13" s="36" customFormat="1" ht="11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</row>
    <row r="272" spans="1:13" s="36" customFormat="1" ht="11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</row>
    <row r="273" spans="1:13" s="36" customFormat="1" ht="11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</row>
    <row r="274" spans="1:13" s="36" customFormat="1" ht="11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</row>
    <row r="275" spans="1:13" s="36" customFormat="1" ht="11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</row>
    <row r="276" spans="1:13" s="36" customFormat="1" ht="11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</row>
    <row r="277" spans="1:13" s="36" customFormat="1" ht="11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</row>
    <row r="278" spans="1:13" s="36" customFormat="1" ht="11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</row>
    <row r="279" spans="1:13" s="36" customFormat="1" ht="11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</row>
    <row r="280" spans="1:13" s="36" customFormat="1" ht="11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</row>
    <row r="281" spans="1:13" s="36" customFormat="1" ht="11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</row>
    <row r="282" spans="1:13" s="36" customFormat="1" ht="11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</row>
    <row r="283" spans="1:13" s="36" customFormat="1" ht="11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</row>
    <row r="284" spans="1:13" s="36" customFormat="1" ht="11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</row>
    <row r="285" spans="1:13" s="36" customFormat="1" ht="11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</row>
    <row r="286" spans="1:13" s="36" customFormat="1" ht="11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</row>
    <row r="287" spans="1:13" s="36" customFormat="1" ht="11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</row>
    <row r="288" spans="1:13" s="36" customFormat="1" ht="11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</row>
    <row r="289" spans="1:13" s="36" customFormat="1" ht="11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</row>
    <row r="290" spans="1:13" s="36" customFormat="1" ht="11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</row>
    <row r="291" spans="1:13" s="36" customFormat="1" ht="11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</row>
    <row r="292" spans="1:13" s="36" customFormat="1" ht="11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</row>
    <row r="293" spans="1:13" s="36" customFormat="1" ht="11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</row>
    <row r="294" spans="1:13" s="36" customFormat="1" ht="11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</row>
    <row r="295" spans="1:13" s="36" customFormat="1" ht="11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</row>
    <row r="296" spans="1:13" s="36" customFormat="1" ht="11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</row>
    <row r="297" spans="1:13" s="36" customFormat="1" ht="11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</row>
    <row r="298" spans="1:13" s="36" customFormat="1" ht="11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</row>
    <row r="299" spans="1:13" s="36" customFormat="1" ht="11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</row>
    <row r="300" spans="1:13" s="36" customFormat="1" ht="11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</row>
    <row r="301" spans="1:13" s="36" customFormat="1" ht="11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</row>
    <row r="302" spans="1:13" s="36" customFormat="1" ht="11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</row>
    <row r="303" spans="1:13" s="36" customFormat="1" ht="11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</row>
    <row r="304" spans="1:13" s="36" customFormat="1" ht="11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</row>
    <row r="305" spans="1:13" s="36" customFormat="1" ht="11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</row>
    <row r="306" spans="1:13" s="36" customFormat="1" ht="11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</row>
    <row r="307" spans="1:13" s="36" customFormat="1" ht="11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</row>
    <row r="308" spans="1:13" s="36" customFormat="1" ht="11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</row>
    <row r="309" spans="1:13" s="36" customFormat="1" ht="11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</row>
    <row r="310" spans="1:13" s="36" customFormat="1" ht="11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</row>
    <row r="311" spans="1:13" s="36" customFormat="1" ht="11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</row>
    <row r="312" spans="1:13" s="36" customFormat="1" ht="11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</row>
    <row r="313" spans="1:13" s="36" customFormat="1" ht="11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</row>
    <row r="314" spans="1:13" s="36" customFormat="1" ht="11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</row>
    <row r="315" spans="1:13" s="36" customFormat="1" ht="11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</row>
    <row r="316" spans="1:13" s="36" customFormat="1" ht="11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</row>
    <row r="317" spans="1:13" s="36" customFormat="1" ht="11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</row>
    <row r="318" spans="1:13" s="36" customFormat="1" ht="11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</row>
    <row r="319" spans="1:13" s="36" customFormat="1" ht="11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</row>
    <row r="320" spans="1:13" s="36" customFormat="1" ht="11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</row>
    <row r="321" spans="1:13" s="36" customFormat="1" ht="11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</row>
    <row r="322" spans="1:13" s="36" customFormat="1" ht="11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</row>
    <row r="323" spans="1:13" s="36" customFormat="1" ht="11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</row>
    <row r="324" spans="1:13" s="36" customFormat="1" ht="11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</row>
    <row r="325" spans="1:13" s="36" customFormat="1" ht="11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</row>
    <row r="326" spans="1:13" s="36" customFormat="1" ht="11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</row>
    <row r="327" spans="1:13" s="36" customFormat="1" ht="11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</row>
    <row r="328" spans="1:13" s="36" customFormat="1" ht="11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</row>
    <row r="329" spans="1:13" s="36" customFormat="1" ht="11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</row>
    <row r="330" spans="1:13" s="36" customFormat="1" ht="11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</row>
    <row r="331" spans="1:13" s="36" customFormat="1" ht="11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</row>
    <row r="332" spans="1:13" s="36" customFormat="1" ht="11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</row>
    <row r="333" spans="1:13" s="36" customFormat="1" ht="11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</row>
    <row r="334" spans="1:13" s="36" customFormat="1" ht="11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</row>
    <row r="335" spans="1:13" s="36" customFormat="1" ht="11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</row>
    <row r="336" spans="1:13" s="36" customFormat="1" ht="11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</row>
    <row r="337" spans="1:13" s="36" customFormat="1" ht="11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</row>
    <row r="338" spans="1:13" s="36" customFormat="1" ht="11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</row>
    <row r="339" spans="1:13" s="36" customFormat="1" ht="11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</row>
    <row r="340" spans="1:13" s="36" customFormat="1" ht="11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</row>
    <row r="341" spans="1:13" s="36" customFormat="1" ht="11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</row>
    <row r="342" spans="1:13" s="36" customFormat="1" ht="11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</row>
    <row r="343" spans="1:13" s="36" customFormat="1" ht="11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</row>
    <row r="344" spans="1:13" s="36" customFormat="1" ht="11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</row>
    <row r="345" spans="1:13" s="36" customFormat="1" ht="11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</row>
    <row r="346" spans="1:13" s="36" customFormat="1" ht="11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</row>
    <row r="347" spans="1:13" s="36" customFormat="1" ht="11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</row>
    <row r="348" spans="1:13" s="36" customFormat="1" ht="11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</row>
    <row r="349" spans="1:13" s="36" customFormat="1" ht="11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</row>
    <row r="350" spans="1:13" s="36" customFormat="1" ht="11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</row>
    <row r="351" spans="1:13" s="36" customFormat="1" ht="11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</row>
    <row r="352" spans="1:13" s="36" customFormat="1" ht="11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</row>
    <row r="353" spans="1:13" s="36" customFormat="1" ht="11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</row>
    <row r="354" spans="1:13" s="36" customFormat="1" ht="11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</row>
    <row r="355" spans="1:13" s="36" customFormat="1" ht="11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</row>
    <row r="356" spans="1:13" s="36" customFormat="1" ht="11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</row>
    <row r="357" spans="1:13" s="36" customFormat="1" ht="11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</row>
    <row r="358" spans="1:13" s="36" customFormat="1" ht="11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</row>
    <row r="359" spans="1:13" s="36" customFormat="1" ht="11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</row>
    <row r="360" spans="1:13" s="36" customFormat="1" ht="11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</row>
    <row r="361" spans="1:13" s="36" customFormat="1" ht="11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</row>
    <row r="362" spans="1:13" s="36" customFormat="1" ht="11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</row>
    <row r="363" spans="1:13" s="36" customFormat="1" ht="11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</row>
    <row r="364" spans="1:13" s="36" customFormat="1" ht="11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</row>
    <row r="365" spans="1:13" s="36" customFormat="1" ht="11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</row>
    <row r="366" spans="1:13" s="36" customFormat="1" ht="11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</row>
    <row r="367" spans="1:13" s="36" customFormat="1" ht="11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</row>
    <row r="368" spans="1:13" s="36" customFormat="1" ht="11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</row>
    <row r="369" spans="1:13" s="36" customFormat="1" ht="11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</row>
    <row r="370" spans="1:13" s="36" customFormat="1" ht="11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</row>
    <row r="371" spans="1:13" s="36" customFormat="1" ht="11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</row>
    <row r="372" spans="1:13" s="36" customFormat="1" ht="11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</row>
    <row r="373" spans="1:13" s="36" customFormat="1" ht="11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</row>
    <row r="374" spans="1:13" s="36" customFormat="1" ht="11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</row>
    <row r="375" spans="1:13" s="36" customFormat="1" ht="11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</row>
    <row r="376" spans="1:13" s="36" customFormat="1" ht="11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</row>
    <row r="377" spans="1:13" s="36" customFormat="1" ht="11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</row>
    <row r="378" spans="1:13" s="36" customFormat="1" ht="11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</row>
    <row r="379" spans="1:13" s="36" customFormat="1" ht="11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</row>
    <row r="380" spans="1:13" s="36" customFormat="1" ht="11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</row>
    <row r="381" spans="1:13" s="36" customFormat="1" ht="11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</row>
    <row r="382" spans="1:13" s="36" customFormat="1" ht="11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</row>
    <row r="383" spans="1:13" s="36" customFormat="1" ht="11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</row>
    <row r="384" spans="1:13" s="36" customFormat="1" ht="11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</row>
    <row r="385" spans="1:13" s="36" customFormat="1" ht="11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</row>
    <row r="386" spans="1:13" s="36" customFormat="1" ht="11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</row>
    <row r="387" spans="1:13" s="36" customFormat="1" ht="11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</row>
    <row r="388" spans="1:13" s="36" customFormat="1" ht="11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</row>
    <row r="389" spans="1:13" s="36" customFormat="1" ht="11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</row>
    <row r="390" spans="1:13" s="36" customFormat="1" ht="11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</row>
    <row r="391" spans="1:13" s="36" customFormat="1" ht="11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</row>
    <row r="392" spans="1:13" s="36" customFormat="1" ht="11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</row>
    <row r="393" spans="1:13" s="36" customFormat="1" ht="11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</row>
    <row r="394" spans="1:13" s="36" customFormat="1" ht="11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</row>
    <row r="395" spans="1:13" s="36" customFormat="1" ht="11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</row>
    <row r="396" spans="1:13" s="36" customFormat="1" ht="11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</row>
    <row r="397" spans="1:13" s="36" customFormat="1" ht="11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</row>
    <row r="398" spans="1:13" s="36" customFormat="1" ht="11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</row>
    <row r="399" spans="1:13" s="36" customFormat="1" ht="11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</row>
    <row r="400" spans="1:13" s="36" customFormat="1" ht="11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</row>
    <row r="401" spans="1:13" s="36" customFormat="1" ht="11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</row>
    <row r="402" spans="1:13" s="36" customFormat="1" ht="11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</row>
    <row r="403" spans="1:13" s="36" customFormat="1" ht="11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</row>
    <row r="404" spans="1:13" s="36" customFormat="1" ht="11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</row>
    <row r="405" spans="1:13" s="36" customFormat="1" ht="11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</row>
    <row r="406" spans="1:13" s="36" customFormat="1" ht="11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</row>
    <row r="407" spans="1:13" s="36" customFormat="1" ht="11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</row>
    <row r="408" spans="1:13" s="36" customFormat="1" ht="11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</row>
    <row r="409" spans="1:13" s="36" customFormat="1" ht="11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</row>
    <row r="410" spans="1:13" s="36" customFormat="1" ht="11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</row>
    <row r="411" spans="1:13" s="36" customFormat="1" ht="11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</row>
    <row r="412" spans="1:13" s="36" customFormat="1" ht="11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</row>
    <row r="413" spans="1:13" s="36" customFormat="1" ht="11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</row>
    <row r="414" spans="1:13" s="36" customFormat="1" ht="11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</row>
    <row r="415" spans="1:13" s="36" customFormat="1" ht="11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</row>
    <row r="416" spans="1:13" s="36" customFormat="1" ht="11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</row>
    <row r="417" spans="1:13" s="36" customFormat="1" ht="11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</row>
    <row r="418" spans="1:13" s="36" customFormat="1" ht="11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</row>
    <row r="419" spans="1:13" s="36" customFormat="1" ht="11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</row>
    <row r="420" spans="1:13" s="36" customFormat="1" ht="11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</row>
    <row r="421" spans="1:13" s="36" customFormat="1" ht="11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</row>
    <row r="422" spans="1:13" s="36" customFormat="1" ht="11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</row>
    <row r="423" spans="1:13" s="36" customFormat="1" ht="11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</row>
    <row r="424" spans="1:13" s="36" customFormat="1" ht="11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</row>
    <row r="425" spans="1:13" s="36" customFormat="1" ht="11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</row>
    <row r="426" spans="1:13" s="36" customFormat="1" ht="11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</row>
    <row r="427" spans="1:13" s="36" customFormat="1" ht="11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</row>
    <row r="428" spans="1:13" s="36" customFormat="1" ht="11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</row>
    <row r="429" spans="1:13" s="36" customFormat="1" ht="11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</row>
    <row r="430" spans="1:13" s="36" customFormat="1" ht="11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</row>
    <row r="431" spans="1:13" s="36" customFormat="1" ht="11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</row>
    <row r="432" spans="1:13" s="36" customFormat="1" ht="11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</row>
    <row r="433" spans="1:13" s="36" customFormat="1" ht="11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</row>
    <row r="434" spans="1:13" s="36" customFormat="1" ht="11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</row>
    <row r="435" spans="1:13" s="36" customFormat="1" ht="11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</row>
    <row r="436" spans="1:13" s="36" customFormat="1" ht="11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</row>
    <row r="437" spans="1:13" s="36" customFormat="1" ht="11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</row>
    <row r="438" spans="1:13" s="36" customFormat="1" ht="11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</row>
    <row r="439" spans="1:13" s="36" customFormat="1" ht="11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</row>
    <row r="440" spans="1:13" s="36" customFormat="1" ht="11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</row>
    <row r="441" spans="1:13" s="36" customFormat="1" ht="11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</row>
    <row r="442" spans="1:13" s="36" customFormat="1" ht="11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</row>
    <row r="443" spans="1:13" s="36" customFormat="1" ht="11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</row>
    <row r="444" spans="1:13" s="36" customFormat="1" ht="11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</row>
    <row r="445" spans="1:13" s="36" customFormat="1" ht="11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</row>
    <row r="446" spans="1:13" s="36" customFormat="1" ht="11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</row>
    <row r="447" spans="1:13" s="36" customFormat="1" ht="11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</row>
    <row r="448" spans="1:13" s="36" customFormat="1" ht="11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</row>
    <row r="449" spans="1:13" s="36" customFormat="1" ht="11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</row>
    <row r="450" spans="1:13" s="36" customFormat="1" ht="11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</row>
    <row r="451" spans="1:13" s="36" customFormat="1" ht="11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</row>
    <row r="452" spans="1:13" s="36" customFormat="1" ht="11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</row>
    <row r="453" spans="1:13" s="36" customFormat="1" ht="11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</row>
    <row r="454" spans="1:13" s="36" customFormat="1" ht="11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</row>
    <row r="455" spans="1:13" s="36" customFormat="1" ht="11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</row>
    <row r="456" spans="1:13" s="36" customFormat="1" ht="11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</row>
    <row r="457" spans="1:13" s="36" customFormat="1" ht="11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</row>
    <row r="458" spans="1:13" s="36" customFormat="1" ht="11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</row>
    <row r="459" spans="1:13" s="36" customFormat="1" ht="11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</row>
    <row r="460" spans="1:13" s="36" customFormat="1" ht="11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</row>
    <row r="461" spans="1:13" s="36" customFormat="1" ht="11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</row>
    <row r="462" spans="1:13" s="36" customFormat="1" ht="11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</row>
    <row r="463" spans="1:13" s="36" customFormat="1" ht="11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</row>
    <row r="464" spans="1:13" s="36" customFormat="1" ht="11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</row>
    <row r="465" spans="1:13" s="36" customFormat="1" ht="11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</row>
    <row r="466" spans="1:13" s="36" customFormat="1" ht="11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</row>
    <row r="467" spans="1:13" s="36" customFormat="1" ht="11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</row>
    <row r="468" spans="1:13" s="36" customFormat="1" ht="11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</row>
    <row r="469" spans="1:13" s="36" customFormat="1" ht="11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</row>
    <row r="470" spans="1:13" s="36" customFormat="1" ht="11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</row>
    <row r="471" spans="1:13" s="36" customFormat="1" ht="11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</row>
    <row r="472" spans="1:13" s="36" customFormat="1" ht="11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</row>
    <row r="473" spans="1:13" s="36" customFormat="1" ht="11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</row>
    <row r="474" spans="1:13" s="36" customFormat="1" ht="11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</row>
    <row r="475" spans="1:13" s="36" customFormat="1" ht="11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</row>
    <row r="476" spans="1:13" s="36" customFormat="1" ht="11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</row>
    <row r="477" spans="1:13" s="36" customFormat="1" ht="11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</row>
    <row r="478" spans="1:13" s="36" customFormat="1" ht="11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</row>
    <row r="479" spans="1:13" s="36" customFormat="1" ht="11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</row>
    <row r="480" spans="1:13" s="36" customFormat="1" ht="11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</row>
    <row r="481" spans="1:13" s="36" customFormat="1" ht="11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</row>
    <row r="482" spans="1:13" s="36" customFormat="1" ht="11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</row>
    <row r="483" spans="1:13" s="36" customFormat="1" ht="11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</row>
    <row r="484" spans="1:13" s="36" customFormat="1" ht="11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</row>
    <row r="485" spans="1:13" s="36" customFormat="1" ht="11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</row>
    <row r="486" spans="1:13" s="36" customFormat="1" ht="11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</row>
    <row r="487" spans="1:13" s="36" customFormat="1" ht="11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</row>
    <row r="488" spans="1:13" s="36" customFormat="1" ht="11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</row>
    <row r="489" spans="1:13" s="36" customFormat="1" ht="11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</row>
    <row r="490" spans="1:13" s="36" customFormat="1" ht="11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</row>
    <row r="491" spans="1:13" s="36" customFormat="1" ht="11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</row>
    <row r="492" spans="1:13" s="36" customFormat="1" ht="11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</row>
    <row r="493" spans="1:13" s="36" customFormat="1" ht="11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</row>
    <row r="494" spans="1:13" s="36" customFormat="1" ht="11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</row>
    <row r="495" spans="1:13" s="36" customFormat="1" ht="11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</row>
    <row r="496" spans="1:13" s="36" customFormat="1" ht="11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</row>
    <row r="497" spans="1:13" s="36" customFormat="1" ht="11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</row>
    <row r="498" spans="1:13" s="36" customFormat="1" ht="11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</row>
    <row r="499" spans="1:13" s="36" customFormat="1" ht="11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</row>
    <row r="500" spans="1:13" s="36" customFormat="1" ht="11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</row>
    <row r="501" spans="1:13" s="36" customFormat="1" ht="11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</row>
    <row r="502" spans="1:13" s="36" customFormat="1" ht="11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</row>
    <row r="503" spans="1:13" s="36" customFormat="1" ht="11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</row>
    <row r="504" spans="1:13" s="36" customFormat="1" ht="11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</row>
    <row r="505" spans="1:13" s="36" customFormat="1" ht="11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</row>
    <row r="506" spans="1:13" s="36" customFormat="1" ht="11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</row>
    <row r="507" spans="1:13" s="36" customFormat="1" ht="11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</row>
    <row r="508" spans="1:13" s="36" customFormat="1" ht="11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</row>
    <row r="509" spans="1:13" s="36" customFormat="1" ht="11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</row>
    <row r="510" spans="1:13" s="36" customFormat="1" ht="11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</row>
    <row r="511" spans="1:13" s="36" customFormat="1" ht="11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</row>
    <row r="512" spans="2:7" ht="12.75">
      <c r="B512" s="21"/>
      <c r="C512" s="21"/>
      <c r="D512" s="21"/>
      <c r="E512" s="21"/>
      <c r="F512" s="21"/>
      <c r="G512" s="21"/>
    </row>
    <row r="513" spans="2:7" ht="12.75">
      <c r="B513" s="21"/>
      <c r="C513" s="21"/>
      <c r="D513" s="21"/>
      <c r="E513" s="21"/>
      <c r="F513" s="21"/>
      <c r="G513" s="21"/>
    </row>
    <row r="514" spans="2:7" ht="12.75">
      <c r="B514" s="21"/>
      <c r="C514" s="21"/>
      <c r="D514" s="21"/>
      <c r="E514" s="21"/>
      <c r="F514" s="21"/>
      <c r="G514" s="21"/>
    </row>
    <row r="515" spans="2:7" ht="12.75">
      <c r="B515" s="21"/>
      <c r="C515" s="21"/>
      <c r="D515" s="21"/>
      <c r="E515" s="21"/>
      <c r="F515" s="21"/>
      <c r="G515" s="21"/>
    </row>
    <row r="516" spans="2:7" ht="12.75">
      <c r="B516" s="21"/>
      <c r="C516" s="21"/>
      <c r="D516" s="21"/>
      <c r="E516" s="21"/>
      <c r="F516" s="21"/>
      <c r="G516" s="21"/>
    </row>
    <row r="517" spans="2:7" ht="12.75">
      <c r="B517" s="21"/>
      <c r="C517" s="21"/>
      <c r="D517" s="21"/>
      <c r="E517" s="21"/>
      <c r="F517" s="21"/>
      <c r="G517" s="21"/>
    </row>
    <row r="518" spans="2:7" ht="12.75">
      <c r="B518" s="21"/>
      <c r="C518" s="21"/>
      <c r="D518" s="21"/>
      <c r="E518" s="21"/>
      <c r="F518" s="21"/>
      <c r="G518" s="21"/>
    </row>
    <row r="519" spans="2:7" ht="12.75">
      <c r="B519" s="21"/>
      <c r="C519" s="21"/>
      <c r="D519" s="21"/>
      <c r="E519" s="21"/>
      <c r="F519" s="21"/>
      <c r="G519" s="21"/>
    </row>
    <row r="520" spans="2:7" ht="12.75">
      <c r="B520" s="21"/>
      <c r="C520" s="21"/>
      <c r="D520" s="21"/>
      <c r="E520" s="21"/>
      <c r="F520" s="21"/>
      <c r="G520" s="21"/>
    </row>
    <row r="521" spans="2:7" ht="12.75">
      <c r="B521" s="21"/>
      <c r="C521" s="21"/>
      <c r="D521" s="21"/>
      <c r="E521" s="21"/>
      <c r="F521" s="21"/>
      <c r="G521" s="21"/>
    </row>
    <row r="522" spans="2:7" ht="12.75">
      <c r="B522" s="21"/>
      <c r="C522" s="21"/>
      <c r="D522" s="21"/>
      <c r="E522" s="21"/>
      <c r="F522" s="21"/>
      <c r="G522" s="21"/>
    </row>
    <row r="523" spans="2:7" ht="12.75">
      <c r="B523" s="21"/>
      <c r="C523" s="21"/>
      <c r="D523" s="21"/>
      <c r="E523" s="21"/>
      <c r="F523" s="21"/>
      <c r="G523" s="21"/>
    </row>
    <row r="524" spans="2:7" ht="12.75">
      <c r="B524" s="21"/>
      <c r="C524" s="21"/>
      <c r="D524" s="21"/>
      <c r="E524" s="21"/>
      <c r="F524" s="21"/>
      <c r="G524" s="21"/>
    </row>
  </sheetData>
  <mergeCells count="12">
    <mergeCell ref="F8:G8"/>
    <mergeCell ref="H8:I8"/>
    <mergeCell ref="J8:K8"/>
    <mergeCell ref="L8:M8"/>
    <mergeCell ref="A3:M3"/>
    <mergeCell ref="A4:M4"/>
    <mergeCell ref="A5:M5"/>
    <mergeCell ref="B7:G7"/>
    <mergeCell ref="H7:M7"/>
    <mergeCell ref="A7:A8"/>
    <mergeCell ref="B8:C8"/>
    <mergeCell ref="D8:E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78"/>
  <sheetViews>
    <sheetView tabSelected="1" workbookViewId="0" topLeftCell="A1">
      <selection activeCell="S12" sqref="S12"/>
    </sheetView>
  </sheetViews>
  <sheetFormatPr defaultColWidth="9.140625" defaultRowHeight="12.75"/>
  <cols>
    <col min="1" max="1" width="18.57421875" style="10" customWidth="1"/>
    <col min="2" max="2" width="8.00390625" style="10" customWidth="1"/>
    <col min="3" max="3" width="2.8515625" style="10" customWidth="1"/>
    <col min="4" max="4" width="8.00390625" style="10" customWidth="1"/>
    <col min="5" max="5" width="2.8515625" style="10" customWidth="1"/>
    <col min="6" max="6" width="8.00390625" style="10" customWidth="1"/>
    <col min="7" max="7" width="2.8515625" style="10" customWidth="1"/>
    <col min="8" max="8" width="8.00390625" style="10" customWidth="1"/>
    <col min="9" max="9" width="2.8515625" style="10" customWidth="1"/>
    <col min="10" max="10" width="8.00390625" style="10" customWidth="1"/>
    <col min="11" max="11" width="2.7109375" style="10" customWidth="1"/>
    <col min="12" max="12" width="8.00390625" style="10" customWidth="1"/>
    <col min="13" max="13" width="2.8515625" style="10" customWidth="1"/>
    <col min="14" max="14" width="8.00390625" style="10" customWidth="1"/>
    <col min="15" max="15" width="2.8515625" style="10" customWidth="1"/>
  </cols>
  <sheetData>
    <row r="1" ht="12.75">
      <c r="A1" s="10" t="s">
        <v>82</v>
      </c>
    </row>
    <row r="3" spans="1:15" ht="17.25">
      <c r="A3" s="121" t="s">
        <v>98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5" customHeight="1">
      <c r="A4" s="122" t="s">
        <v>87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5" customHeight="1">
      <c r="A5" s="123" t="s">
        <v>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2:15" ht="7.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0"/>
    </row>
    <row r="7" spans="1:15" ht="22.5" customHeight="1">
      <c r="A7" s="135" t="s">
        <v>88</v>
      </c>
      <c r="B7" s="130" t="s">
        <v>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  <c r="N7" s="115" t="s">
        <v>92</v>
      </c>
      <c r="O7" s="137"/>
    </row>
    <row r="8" spans="1:15" ht="22.5" customHeight="1">
      <c r="A8" s="136"/>
      <c r="B8" s="115" t="s">
        <v>11</v>
      </c>
      <c r="C8" s="116"/>
      <c r="D8" s="115" t="s">
        <v>12</v>
      </c>
      <c r="E8" s="116"/>
      <c r="F8" s="115" t="s">
        <v>13</v>
      </c>
      <c r="G8" s="116"/>
      <c r="H8" s="115" t="s">
        <v>14</v>
      </c>
      <c r="I8" s="116"/>
      <c r="J8" s="115" t="s">
        <v>15</v>
      </c>
      <c r="K8" s="116"/>
      <c r="L8" s="115" t="s">
        <v>16</v>
      </c>
      <c r="M8" s="117"/>
      <c r="N8" s="138"/>
      <c r="O8" s="137"/>
    </row>
    <row r="9" spans="1:15" ht="6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1"/>
      <c r="O9" s="21"/>
    </row>
    <row r="10" spans="1:15" ht="11.25" customHeight="1">
      <c r="A10" s="5" t="s">
        <v>17</v>
      </c>
      <c r="B10" s="26" t="s">
        <v>1</v>
      </c>
      <c r="C10" s="26"/>
      <c r="D10" s="26" t="s">
        <v>1</v>
      </c>
      <c r="E10" s="26"/>
      <c r="F10" s="26" t="s">
        <v>1</v>
      </c>
      <c r="G10" s="26"/>
      <c r="H10" s="21"/>
      <c r="I10" s="21"/>
      <c r="J10" s="21"/>
      <c r="K10" s="21"/>
      <c r="L10" s="21"/>
      <c r="M10" s="21"/>
      <c r="N10" s="21"/>
      <c r="O10" s="21"/>
    </row>
    <row r="11" spans="1:15" ht="11.25" customHeight="1">
      <c r="A11" s="9" t="s">
        <v>18</v>
      </c>
      <c r="B11" s="22">
        <v>6405</v>
      </c>
      <c r="C11" s="22"/>
      <c r="D11" s="22">
        <v>4194</v>
      </c>
      <c r="E11" s="22"/>
      <c r="F11" s="22">
        <v>3165</v>
      </c>
      <c r="G11" s="22"/>
      <c r="H11" s="22">
        <v>2112</v>
      </c>
      <c r="I11" s="22"/>
      <c r="J11" s="22">
        <v>1131</v>
      </c>
      <c r="K11" s="22"/>
      <c r="L11" s="21">
        <v>600</v>
      </c>
      <c r="M11" s="21"/>
      <c r="N11" s="22">
        <v>17607</v>
      </c>
      <c r="O11" s="22"/>
    </row>
    <row r="12" spans="1:19" ht="11.25" customHeight="1">
      <c r="A12" s="9" t="s">
        <v>19</v>
      </c>
      <c r="B12" s="22">
        <v>6525</v>
      </c>
      <c r="C12" s="22"/>
      <c r="D12" s="22">
        <v>4302</v>
      </c>
      <c r="E12" s="22"/>
      <c r="F12" s="22">
        <v>3771</v>
      </c>
      <c r="G12" s="22"/>
      <c r="H12" s="22">
        <v>3333</v>
      </c>
      <c r="I12" s="22"/>
      <c r="J12" s="22">
        <v>2583</v>
      </c>
      <c r="K12" s="22"/>
      <c r="L12" s="22">
        <v>1743</v>
      </c>
      <c r="M12" s="22"/>
      <c r="N12" s="22">
        <v>22257</v>
      </c>
      <c r="O12" s="22"/>
      <c r="S12" t="s">
        <v>131</v>
      </c>
    </row>
    <row r="13" spans="1:15" ht="11.25" customHeight="1">
      <c r="A13" s="9" t="s">
        <v>20</v>
      </c>
      <c r="B13" s="22">
        <v>12930</v>
      </c>
      <c r="C13" s="22"/>
      <c r="D13" s="22">
        <v>8499</v>
      </c>
      <c r="E13" s="22"/>
      <c r="F13" s="22">
        <v>6933</v>
      </c>
      <c r="G13" s="22"/>
      <c r="H13" s="22">
        <v>5445</v>
      </c>
      <c r="I13" s="22"/>
      <c r="J13" s="22">
        <v>3717</v>
      </c>
      <c r="K13" s="22"/>
      <c r="L13" s="22">
        <v>2343</v>
      </c>
      <c r="M13" s="22"/>
      <c r="N13" s="22">
        <v>39867</v>
      </c>
      <c r="O13" s="22"/>
    </row>
    <row r="14" spans="1:15" ht="11.25" customHeight="1">
      <c r="A14" s="9" t="s">
        <v>21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1.25" customHeight="1">
      <c r="A15" s="9" t="s">
        <v>18</v>
      </c>
      <c r="B15" s="22">
        <v>2928</v>
      </c>
      <c r="C15" s="22"/>
      <c r="D15" s="22">
        <v>1944</v>
      </c>
      <c r="E15" s="22"/>
      <c r="F15" s="22">
        <v>1605</v>
      </c>
      <c r="G15" s="22"/>
      <c r="H15" s="22">
        <v>1023</v>
      </c>
      <c r="I15" s="22"/>
      <c r="J15" s="21">
        <v>558</v>
      </c>
      <c r="K15" s="21"/>
      <c r="L15" s="21">
        <v>306</v>
      </c>
      <c r="M15" s="21"/>
      <c r="N15" s="22">
        <v>8367</v>
      </c>
      <c r="O15" s="22"/>
    </row>
    <row r="16" spans="1:15" ht="11.25" customHeight="1">
      <c r="A16" s="9" t="s">
        <v>19</v>
      </c>
      <c r="B16" s="22">
        <v>3045</v>
      </c>
      <c r="C16" s="22"/>
      <c r="D16" s="22">
        <v>2280</v>
      </c>
      <c r="E16" s="22"/>
      <c r="F16" s="22">
        <v>1995</v>
      </c>
      <c r="G16" s="22"/>
      <c r="H16" s="22">
        <v>1779</v>
      </c>
      <c r="I16" s="22"/>
      <c r="J16" s="22">
        <v>1218</v>
      </c>
      <c r="K16" s="22"/>
      <c r="L16" s="21">
        <v>930</v>
      </c>
      <c r="M16" s="21"/>
      <c r="N16" s="22">
        <v>11247</v>
      </c>
      <c r="O16" s="22"/>
    </row>
    <row r="17" spans="1:15" ht="11.25" customHeight="1">
      <c r="A17" s="9" t="s">
        <v>20</v>
      </c>
      <c r="B17" s="22">
        <v>5973</v>
      </c>
      <c r="C17" s="22"/>
      <c r="D17" s="22">
        <v>4224</v>
      </c>
      <c r="E17" s="22"/>
      <c r="F17" s="22">
        <v>3600</v>
      </c>
      <c r="G17" s="22"/>
      <c r="H17" s="22">
        <v>2805</v>
      </c>
      <c r="I17" s="22"/>
      <c r="J17" s="22">
        <v>1773</v>
      </c>
      <c r="K17" s="22"/>
      <c r="L17" s="22">
        <v>1236</v>
      </c>
      <c r="M17" s="22"/>
      <c r="N17" s="22">
        <v>19611</v>
      </c>
      <c r="O17" s="22"/>
    </row>
    <row r="18" spans="1:15" ht="11.25" customHeight="1">
      <c r="A18" s="9" t="s">
        <v>22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1.25" customHeight="1">
      <c r="A19" s="9" t="s">
        <v>18</v>
      </c>
      <c r="B19" s="22">
        <v>4890</v>
      </c>
      <c r="C19" s="22"/>
      <c r="D19" s="22">
        <v>3411</v>
      </c>
      <c r="E19" s="22"/>
      <c r="F19" s="22">
        <v>2586</v>
      </c>
      <c r="G19" s="22"/>
      <c r="H19" s="22">
        <v>1566</v>
      </c>
      <c r="I19" s="22"/>
      <c r="J19" s="21">
        <v>816</v>
      </c>
      <c r="K19" s="21"/>
      <c r="L19" s="21">
        <v>390</v>
      </c>
      <c r="M19" s="21"/>
      <c r="N19" s="22">
        <v>13659</v>
      </c>
      <c r="O19" s="22"/>
    </row>
    <row r="20" spans="1:15" ht="11.25" customHeight="1">
      <c r="A20" s="9" t="s">
        <v>19</v>
      </c>
      <c r="B20" s="22">
        <v>5001</v>
      </c>
      <c r="C20" s="22"/>
      <c r="D20" s="22">
        <v>3591</v>
      </c>
      <c r="E20" s="22"/>
      <c r="F20" s="22">
        <v>2961</v>
      </c>
      <c r="G20" s="22"/>
      <c r="H20" s="22">
        <v>2565</v>
      </c>
      <c r="I20" s="22"/>
      <c r="J20" s="22">
        <v>1755</v>
      </c>
      <c r="K20" s="22"/>
      <c r="L20" s="22">
        <v>1245</v>
      </c>
      <c r="M20" s="22"/>
      <c r="N20" s="22">
        <v>17115</v>
      </c>
      <c r="O20" s="22"/>
    </row>
    <row r="21" spans="1:15" ht="11.25" customHeight="1">
      <c r="A21" s="9" t="s">
        <v>20</v>
      </c>
      <c r="B21" s="22">
        <v>9891</v>
      </c>
      <c r="C21" s="22"/>
      <c r="D21" s="22">
        <v>7002</v>
      </c>
      <c r="E21" s="22"/>
      <c r="F21" s="22">
        <v>5547</v>
      </c>
      <c r="G21" s="22"/>
      <c r="H21" s="22">
        <v>4131</v>
      </c>
      <c r="I21" s="22"/>
      <c r="J21" s="22">
        <v>2571</v>
      </c>
      <c r="K21" s="22"/>
      <c r="L21" s="22">
        <v>1635</v>
      </c>
      <c r="M21" s="22"/>
      <c r="N21" s="22">
        <v>30774</v>
      </c>
      <c r="O21" s="22"/>
    </row>
    <row r="22" spans="1:15" ht="11.25" customHeight="1">
      <c r="A22" s="9" t="s">
        <v>23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1.25" customHeight="1">
      <c r="A23" s="9" t="s">
        <v>18</v>
      </c>
      <c r="B23" s="22">
        <v>4365</v>
      </c>
      <c r="C23" s="22"/>
      <c r="D23" s="22">
        <v>3180</v>
      </c>
      <c r="E23" s="22"/>
      <c r="F23" s="22">
        <v>2328</v>
      </c>
      <c r="G23" s="22"/>
      <c r="H23" s="22">
        <v>1359</v>
      </c>
      <c r="I23" s="22"/>
      <c r="J23" s="21">
        <v>675</v>
      </c>
      <c r="K23" s="21"/>
      <c r="L23" s="21">
        <v>258</v>
      </c>
      <c r="M23" s="21"/>
      <c r="N23" s="22">
        <v>12168</v>
      </c>
      <c r="O23" s="22"/>
    </row>
    <row r="24" spans="1:15" ht="11.25" customHeight="1">
      <c r="A24" s="9" t="s">
        <v>19</v>
      </c>
      <c r="B24" s="22">
        <v>4560</v>
      </c>
      <c r="C24" s="22"/>
      <c r="D24" s="22">
        <v>3279</v>
      </c>
      <c r="E24" s="22"/>
      <c r="F24" s="22">
        <v>2733</v>
      </c>
      <c r="G24" s="22"/>
      <c r="H24" s="22">
        <v>2214</v>
      </c>
      <c r="I24" s="22"/>
      <c r="J24" s="22">
        <v>1470</v>
      </c>
      <c r="K24" s="22"/>
      <c r="L24" s="22">
        <v>1020</v>
      </c>
      <c r="M24" s="22"/>
      <c r="N24" s="22">
        <v>15273</v>
      </c>
      <c r="O24" s="22"/>
    </row>
    <row r="25" spans="1:15" ht="11.25" customHeight="1">
      <c r="A25" s="9" t="s">
        <v>20</v>
      </c>
      <c r="B25" s="22">
        <v>8925</v>
      </c>
      <c r="C25" s="22"/>
      <c r="D25" s="22">
        <v>6459</v>
      </c>
      <c r="E25" s="22"/>
      <c r="F25" s="22">
        <v>5061</v>
      </c>
      <c r="G25" s="22"/>
      <c r="H25" s="22">
        <v>3573</v>
      </c>
      <c r="I25" s="22"/>
      <c r="J25" s="22">
        <v>2145</v>
      </c>
      <c r="K25" s="22"/>
      <c r="L25" s="22">
        <v>1278</v>
      </c>
      <c r="M25" s="22"/>
      <c r="N25" s="22">
        <v>27441</v>
      </c>
      <c r="O25" s="22"/>
    </row>
    <row r="26" spans="1:15" ht="11.25" customHeight="1">
      <c r="A26" s="9" t="s">
        <v>24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1.25" customHeight="1">
      <c r="A27" s="9" t="s">
        <v>18</v>
      </c>
      <c r="B27" s="22">
        <v>3213</v>
      </c>
      <c r="C27" s="22"/>
      <c r="D27" s="22">
        <v>2394</v>
      </c>
      <c r="E27" s="22"/>
      <c r="F27" s="22">
        <v>1764</v>
      </c>
      <c r="G27" s="22"/>
      <c r="H27" s="22">
        <v>1059</v>
      </c>
      <c r="I27" s="22"/>
      <c r="J27" s="21">
        <v>456</v>
      </c>
      <c r="K27" s="21"/>
      <c r="L27" s="21">
        <v>189</v>
      </c>
      <c r="M27" s="21"/>
      <c r="N27" s="22">
        <v>9072</v>
      </c>
      <c r="O27" s="22"/>
    </row>
    <row r="28" spans="1:15" ht="11.25" customHeight="1">
      <c r="A28" s="9" t="s">
        <v>19</v>
      </c>
      <c r="B28" s="22">
        <v>3408</v>
      </c>
      <c r="C28" s="22"/>
      <c r="D28" s="22">
        <v>2517</v>
      </c>
      <c r="E28" s="22"/>
      <c r="F28" s="22">
        <v>2136</v>
      </c>
      <c r="G28" s="22"/>
      <c r="H28" s="22">
        <v>1698</v>
      </c>
      <c r="I28" s="22"/>
      <c r="J28" s="22">
        <v>1080</v>
      </c>
      <c r="K28" s="22"/>
      <c r="L28" s="21">
        <v>786</v>
      </c>
      <c r="M28" s="21"/>
      <c r="N28" s="22">
        <v>11625</v>
      </c>
      <c r="O28" s="22"/>
    </row>
    <row r="29" spans="1:15" ht="11.25" customHeight="1">
      <c r="A29" s="9" t="s">
        <v>20</v>
      </c>
      <c r="B29" s="22">
        <v>6621</v>
      </c>
      <c r="C29" s="22"/>
      <c r="D29" s="22">
        <v>4908</v>
      </c>
      <c r="E29" s="22"/>
      <c r="F29" s="22">
        <v>3903</v>
      </c>
      <c r="G29" s="22"/>
      <c r="H29" s="22">
        <v>2757</v>
      </c>
      <c r="I29" s="22"/>
      <c r="J29" s="22">
        <v>1533</v>
      </c>
      <c r="K29" s="22"/>
      <c r="L29" s="21">
        <v>975</v>
      </c>
      <c r="M29" s="21"/>
      <c r="N29" s="22">
        <v>20697</v>
      </c>
      <c r="O29" s="22"/>
    </row>
    <row r="30" spans="1:15" ht="11.25" customHeight="1">
      <c r="A30" s="9" t="s">
        <v>31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1"/>
      <c r="M30" s="21"/>
      <c r="N30" s="22"/>
      <c r="O30" s="22"/>
    </row>
    <row r="31" spans="1:15" ht="11.25" customHeight="1">
      <c r="A31" s="9" t="s">
        <v>18</v>
      </c>
      <c r="B31" s="22">
        <v>11592</v>
      </c>
      <c r="C31" s="22"/>
      <c r="D31" s="22">
        <v>8787</v>
      </c>
      <c r="E31" s="22"/>
      <c r="F31" s="22">
        <v>6585</v>
      </c>
      <c r="G31" s="22"/>
      <c r="H31" s="22">
        <v>3855</v>
      </c>
      <c r="I31" s="22"/>
      <c r="J31" s="22">
        <v>1623</v>
      </c>
      <c r="K31" s="22"/>
      <c r="L31" s="21">
        <v>570</v>
      </c>
      <c r="M31" s="21"/>
      <c r="N31" s="22">
        <v>33009</v>
      </c>
      <c r="O31" s="22"/>
    </row>
    <row r="32" spans="1:15" ht="11.25" customHeight="1">
      <c r="A32" s="9" t="s">
        <v>19</v>
      </c>
      <c r="B32" s="22">
        <v>12207</v>
      </c>
      <c r="C32" s="22"/>
      <c r="D32" s="22">
        <v>9432</v>
      </c>
      <c r="E32" s="22"/>
      <c r="F32" s="22">
        <v>8118</v>
      </c>
      <c r="G32" s="22"/>
      <c r="H32" s="22">
        <v>5919</v>
      </c>
      <c r="I32" s="22"/>
      <c r="J32" s="22">
        <v>3558</v>
      </c>
      <c r="K32" s="22"/>
      <c r="L32" s="22">
        <v>2112</v>
      </c>
      <c r="M32" s="22"/>
      <c r="N32" s="22">
        <v>41346</v>
      </c>
      <c r="O32" s="22"/>
    </row>
    <row r="33" spans="1:15" ht="11.25" customHeight="1">
      <c r="A33" s="9" t="s">
        <v>20</v>
      </c>
      <c r="B33" s="22">
        <v>23799</v>
      </c>
      <c r="C33" s="22"/>
      <c r="D33" s="22">
        <v>18222</v>
      </c>
      <c r="E33" s="22"/>
      <c r="F33" s="22">
        <v>14703</v>
      </c>
      <c r="G33" s="22"/>
      <c r="H33" s="22">
        <v>9771</v>
      </c>
      <c r="I33" s="22"/>
      <c r="J33" s="22">
        <v>5178</v>
      </c>
      <c r="K33" s="22"/>
      <c r="L33" s="22">
        <v>2682</v>
      </c>
      <c r="M33" s="22"/>
      <c r="N33" s="22">
        <v>74355</v>
      </c>
      <c r="O33" s="22"/>
    </row>
    <row r="34" spans="1:15" ht="11.25" customHeight="1">
      <c r="A34" s="9" t="s">
        <v>25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1.25" customHeight="1">
      <c r="A35" s="9" t="s">
        <v>18</v>
      </c>
      <c r="B35" s="22">
        <v>8109</v>
      </c>
      <c r="C35" s="22"/>
      <c r="D35" s="22">
        <v>6864</v>
      </c>
      <c r="E35" s="22"/>
      <c r="F35" s="22">
        <v>5583</v>
      </c>
      <c r="G35" s="22"/>
      <c r="H35" s="22">
        <v>3291</v>
      </c>
      <c r="I35" s="22"/>
      <c r="J35" s="22">
        <v>1293</v>
      </c>
      <c r="K35" s="22"/>
      <c r="L35" s="21">
        <v>399</v>
      </c>
      <c r="M35" s="21"/>
      <c r="N35" s="22">
        <v>25539</v>
      </c>
      <c r="O35" s="22"/>
    </row>
    <row r="36" spans="1:15" ht="11.25" customHeight="1">
      <c r="A36" s="9" t="s">
        <v>19</v>
      </c>
      <c r="B36" s="22">
        <v>9006</v>
      </c>
      <c r="C36" s="22"/>
      <c r="D36" s="22">
        <v>7677</v>
      </c>
      <c r="E36" s="22"/>
      <c r="F36" s="22">
        <v>6738</v>
      </c>
      <c r="G36" s="22"/>
      <c r="H36" s="22">
        <v>4848</v>
      </c>
      <c r="I36" s="22"/>
      <c r="J36" s="22">
        <v>2415</v>
      </c>
      <c r="K36" s="22"/>
      <c r="L36" s="22">
        <v>1071</v>
      </c>
      <c r="M36" s="22"/>
      <c r="N36" s="22">
        <v>31758</v>
      </c>
      <c r="O36" s="22"/>
    </row>
    <row r="37" spans="1:15" ht="11.25" customHeight="1">
      <c r="A37" s="9" t="s">
        <v>20</v>
      </c>
      <c r="B37" s="22">
        <v>17115</v>
      </c>
      <c r="C37" s="22"/>
      <c r="D37" s="22">
        <v>14541</v>
      </c>
      <c r="E37" s="22"/>
      <c r="F37" s="22">
        <v>12321</v>
      </c>
      <c r="G37" s="22"/>
      <c r="H37" s="22">
        <v>8139</v>
      </c>
      <c r="I37" s="22"/>
      <c r="J37" s="22">
        <v>3708</v>
      </c>
      <c r="K37" s="22"/>
      <c r="L37" s="22">
        <v>1470</v>
      </c>
      <c r="M37" s="22"/>
      <c r="N37" s="22">
        <v>57297</v>
      </c>
      <c r="O37" s="22"/>
    </row>
    <row r="38" spans="1:15" ht="11.25" customHeight="1">
      <c r="A38" s="9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1.25" customHeight="1">
      <c r="A39" s="9" t="s">
        <v>18</v>
      </c>
      <c r="B39" s="22">
        <v>5766</v>
      </c>
      <c r="C39" s="22"/>
      <c r="D39" s="22">
        <v>4425</v>
      </c>
      <c r="E39" s="22"/>
      <c r="F39" s="22">
        <v>4659</v>
      </c>
      <c r="G39" s="22"/>
      <c r="H39" s="22">
        <v>2538</v>
      </c>
      <c r="I39" s="22"/>
      <c r="J39" s="21">
        <v>936</v>
      </c>
      <c r="K39" s="21"/>
      <c r="L39" s="21">
        <v>294</v>
      </c>
      <c r="M39" s="21"/>
      <c r="N39" s="22">
        <v>18618</v>
      </c>
      <c r="O39" s="22"/>
    </row>
    <row r="40" spans="1:15" ht="11.25" customHeight="1">
      <c r="A40" s="9" t="s">
        <v>19</v>
      </c>
      <c r="B40" s="22">
        <v>6366</v>
      </c>
      <c r="C40" s="22"/>
      <c r="D40" s="22">
        <v>5412</v>
      </c>
      <c r="E40" s="22"/>
      <c r="F40" s="22">
        <v>5361</v>
      </c>
      <c r="G40" s="22"/>
      <c r="H40" s="22">
        <v>3729</v>
      </c>
      <c r="I40" s="22"/>
      <c r="J40" s="22">
        <v>1806</v>
      </c>
      <c r="K40" s="22"/>
      <c r="L40" s="21">
        <v>744</v>
      </c>
      <c r="M40" s="21"/>
      <c r="N40" s="22">
        <v>23421</v>
      </c>
      <c r="O40" s="22"/>
    </row>
    <row r="41" spans="1:15" ht="11.25" customHeight="1">
      <c r="A41" s="9" t="s">
        <v>20</v>
      </c>
      <c r="B41" s="22">
        <v>12132</v>
      </c>
      <c r="C41" s="22"/>
      <c r="D41" s="22">
        <v>9837</v>
      </c>
      <c r="E41" s="22"/>
      <c r="F41" s="22">
        <v>10020</v>
      </c>
      <c r="G41" s="22"/>
      <c r="H41" s="22">
        <v>6267</v>
      </c>
      <c r="I41" s="22"/>
      <c r="J41" s="22">
        <v>2742</v>
      </c>
      <c r="K41" s="22"/>
      <c r="L41" s="22">
        <v>1038</v>
      </c>
      <c r="M41" s="22"/>
      <c r="N41" s="22">
        <v>42036</v>
      </c>
      <c r="O41" s="22"/>
    </row>
    <row r="42" spans="1:15" ht="11.25" customHeight="1">
      <c r="A42" s="9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1.25" customHeight="1">
      <c r="A43" s="9" t="s">
        <v>18</v>
      </c>
      <c r="B43" s="22">
        <v>4038</v>
      </c>
      <c r="C43" s="22"/>
      <c r="D43" s="22">
        <v>3054</v>
      </c>
      <c r="E43" s="22"/>
      <c r="F43" s="22">
        <v>2622</v>
      </c>
      <c r="G43" s="22"/>
      <c r="H43" s="22">
        <v>2109</v>
      </c>
      <c r="I43" s="22"/>
      <c r="J43" s="21">
        <v>831</v>
      </c>
      <c r="K43" s="21"/>
      <c r="L43" s="21">
        <v>237</v>
      </c>
      <c r="M43" s="21"/>
      <c r="N43" s="22">
        <v>12891</v>
      </c>
      <c r="O43" s="22"/>
    </row>
    <row r="44" spans="1:15" ht="11.25" customHeight="1">
      <c r="A44" s="9" t="s">
        <v>19</v>
      </c>
      <c r="B44" s="22">
        <v>4026</v>
      </c>
      <c r="C44" s="22"/>
      <c r="D44" s="22">
        <v>3528</v>
      </c>
      <c r="E44" s="22"/>
      <c r="F44" s="22">
        <v>3384</v>
      </c>
      <c r="G44" s="22"/>
      <c r="H44" s="22">
        <v>3048</v>
      </c>
      <c r="I44" s="22"/>
      <c r="J44" s="22">
        <v>1563</v>
      </c>
      <c r="K44" s="22"/>
      <c r="L44" s="21">
        <v>612</v>
      </c>
      <c r="M44" s="21"/>
      <c r="N44" s="22">
        <v>16158</v>
      </c>
      <c r="O44" s="22"/>
    </row>
    <row r="45" spans="1:15" ht="11.25" customHeight="1">
      <c r="A45" s="9" t="s">
        <v>20</v>
      </c>
      <c r="B45" s="22">
        <v>8061</v>
      </c>
      <c r="C45" s="22"/>
      <c r="D45" s="22">
        <v>6582</v>
      </c>
      <c r="E45" s="22"/>
      <c r="F45" s="22">
        <v>6003</v>
      </c>
      <c r="G45" s="22"/>
      <c r="H45" s="22">
        <v>5157</v>
      </c>
      <c r="I45" s="22"/>
      <c r="J45" s="22">
        <v>2391</v>
      </c>
      <c r="K45" s="22"/>
      <c r="L45" s="21">
        <v>852</v>
      </c>
      <c r="M45" s="21"/>
      <c r="N45" s="22">
        <v>29049</v>
      </c>
      <c r="O45" s="22"/>
    </row>
    <row r="46" spans="1:15" ht="11.25" customHeight="1">
      <c r="A46" s="9" t="s">
        <v>28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1"/>
      <c r="M46" s="21"/>
      <c r="N46" s="22"/>
      <c r="O46" s="22"/>
    </row>
    <row r="47" spans="1:15" ht="11.25" customHeight="1">
      <c r="A47" s="9" t="s">
        <v>18</v>
      </c>
      <c r="B47" s="22">
        <v>4035</v>
      </c>
      <c r="C47" s="22"/>
      <c r="D47" s="22">
        <v>2745</v>
      </c>
      <c r="E47" s="22"/>
      <c r="F47" s="22">
        <v>2163</v>
      </c>
      <c r="G47" s="22"/>
      <c r="H47" s="22">
        <v>1383</v>
      </c>
      <c r="I47" s="22"/>
      <c r="J47" s="21">
        <v>726</v>
      </c>
      <c r="K47" s="21"/>
      <c r="L47" s="21">
        <v>240</v>
      </c>
      <c r="M47" s="21"/>
      <c r="N47" s="22">
        <v>11289</v>
      </c>
      <c r="O47" s="22"/>
    </row>
    <row r="48" spans="1:15" ht="11.25" customHeight="1">
      <c r="A48" s="9" t="s">
        <v>19</v>
      </c>
      <c r="B48" s="22">
        <v>3690</v>
      </c>
      <c r="C48" s="22"/>
      <c r="D48" s="22">
        <v>2757</v>
      </c>
      <c r="E48" s="22"/>
      <c r="F48" s="22">
        <v>2547</v>
      </c>
      <c r="G48" s="22"/>
      <c r="H48" s="22">
        <v>2199</v>
      </c>
      <c r="I48" s="22"/>
      <c r="J48" s="22">
        <v>1215</v>
      </c>
      <c r="K48" s="22"/>
      <c r="L48" s="21">
        <v>456</v>
      </c>
      <c r="M48" s="21"/>
      <c r="N48" s="22">
        <v>12864</v>
      </c>
      <c r="O48" s="22"/>
    </row>
    <row r="49" spans="1:15" ht="11.25" customHeight="1">
      <c r="A49" s="9" t="s">
        <v>20</v>
      </c>
      <c r="B49" s="22">
        <v>7728</v>
      </c>
      <c r="C49" s="22"/>
      <c r="D49" s="22">
        <v>5499</v>
      </c>
      <c r="E49" s="22"/>
      <c r="F49" s="22">
        <v>4710</v>
      </c>
      <c r="G49" s="22"/>
      <c r="H49" s="22">
        <v>3582</v>
      </c>
      <c r="I49" s="22"/>
      <c r="J49" s="22">
        <v>1938</v>
      </c>
      <c r="K49" s="22"/>
      <c r="L49" s="21">
        <v>696</v>
      </c>
      <c r="M49" s="21"/>
      <c r="N49" s="22">
        <v>24153</v>
      </c>
      <c r="O49" s="22"/>
    </row>
    <row r="50" spans="1:15" ht="11.25" customHeight="1">
      <c r="A50" s="9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1"/>
      <c r="M50" s="21"/>
      <c r="N50" s="22"/>
      <c r="O50" s="22"/>
    </row>
    <row r="51" spans="1:15" ht="11.25" customHeight="1">
      <c r="A51" s="9" t="s">
        <v>18</v>
      </c>
      <c r="B51" s="22">
        <v>12930</v>
      </c>
      <c r="C51" s="22"/>
      <c r="D51" s="22">
        <v>11814</v>
      </c>
      <c r="E51" s="22"/>
      <c r="F51" s="22">
        <v>10602</v>
      </c>
      <c r="G51" s="22"/>
      <c r="H51" s="22">
        <v>6951</v>
      </c>
      <c r="I51" s="22"/>
      <c r="J51" s="22">
        <v>2838</v>
      </c>
      <c r="K51" s="22"/>
      <c r="L51" s="21">
        <v>927</v>
      </c>
      <c r="M51" s="21"/>
      <c r="N51" s="22">
        <v>46065</v>
      </c>
      <c r="O51" s="22"/>
    </row>
    <row r="52" spans="1:15" ht="11.25" customHeight="1">
      <c r="A52" s="9" t="s">
        <v>19</v>
      </c>
      <c r="B52" s="22">
        <v>14319</v>
      </c>
      <c r="C52" s="22"/>
      <c r="D52" s="22">
        <v>12687</v>
      </c>
      <c r="E52" s="22"/>
      <c r="F52" s="22">
        <v>11565</v>
      </c>
      <c r="G52" s="22"/>
      <c r="H52" s="22">
        <v>8685</v>
      </c>
      <c r="I52" s="22"/>
      <c r="J52" s="22">
        <v>4728</v>
      </c>
      <c r="K52" s="22"/>
      <c r="L52" s="22">
        <v>1971</v>
      </c>
      <c r="M52" s="22"/>
      <c r="N52" s="22">
        <v>53958</v>
      </c>
      <c r="O52" s="22"/>
    </row>
    <row r="53" spans="1:15" ht="11.25" customHeight="1">
      <c r="A53" s="9" t="s">
        <v>20</v>
      </c>
      <c r="B53" s="22">
        <v>27249</v>
      </c>
      <c r="C53" s="22"/>
      <c r="D53" s="22">
        <v>24501</v>
      </c>
      <c r="E53" s="22"/>
      <c r="F53" s="22">
        <v>22167</v>
      </c>
      <c r="G53" s="22"/>
      <c r="H53" s="22">
        <v>15636</v>
      </c>
      <c r="I53" s="22"/>
      <c r="J53" s="22">
        <v>7569</v>
      </c>
      <c r="K53" s="22"/>
      <c r="L53" s="22">
        <v>2898</v>
      </c>
      <c r="M53" s="22"/>
      <c r="N53" s="22">
        <v>100023</v>
      </c>
      <c r="O53" s="22"/>
    </row>
    <row r="54" spans="1:15" ht="11.25" customHeight="1">
      <c r="A54" s="9" t="s">
        <v>78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1.25" customHeight="1">
      <c r="A55" s="9" t="s">
        <v>18</v>
      </c>
      <c r="B55" s="22">
        <v>3843</v>
      </c>
      <c r="C55" s="22"/>
      <c r="D55" s="22">
        <v>3066</v>
      </c>
      <c r="E55" s="22"/>
      <c r="F55" s="22">
        <v>2691</v>
      </c>
      <c r="G55" s="22"/>
      <c r="H55" s="22">
        <v>1878</v>
      </c>
      <c r="I55" s="22"/>
      <c r="J55" s="21">
        <v>966</v>
      </c>
      <c r="K55" s="21"/>
      <c r="L55" s="21">
        <v>417</v>
      </c>
      <c r="M55" s="21"/>
      <c r="N55" s="22">
        <v>12858</v>
      </c>
      <c r="O55" s="22"/>
    </row>
    <row r="56" spans="1:15" ht="11.25" customHeight="1">
      <c r="A56" s="9" t="s">
        <v>19</v>
      </c>
      <c r="B56" s="22">
        <v>4278</v>
      </c>
      <c r="C56" s="22"/>
      <c r="D56" s="22">
        <v>3594</v>
      </c>
      <c r="E56" s="22"/>
      <c r="F56" s="22">
        <v>3552</v>
      </c>
      <c r="G56" s="22"/>
      <c r="H56" s="22">
        <v>3099</v>
      </c>
      <c r="I56" s="22"/>
      <c r="J56" s="22">
        <v>1893</v>
      </c>
      <c r="K56" s="22"/>
      <c r="L56" s="22">
        <v>1029</v>
      </c>
      <c r="M56" s="22"/>
      <c r="N56" s="22">
        <v>17445</v>
      </c>
      <c r="O56" s="22"/>
    </row>
    <row r="57" spans="1:15" ht="11.25" customHeight="1">
      <c r="A57" s="9" t="s">
        <v>20</v>
      </c>
      <c r="B57" s="22">
        <v>8121</v>
      </c>
      <c r="C57" s="22"/>
      <c r="D57" s="22">
        <v>6660</v>
      </c>
      <c r="E57" s="22"/>
      <c r="F57" s="22">
        <v>6243</v>
      </c>
      <c r="G57" s="22"/>
      <c r="H57" s="22">
        <v>4977</v>
      </c>
      <c r="I57" s="22"/>
      <c r="J57" s="22">
        <v>2859</v>
      </c>
      <c r="K57" s="22"/>
      <c r="L57" s="22">
        <v>1443</v>
      </c>
      <c r="M57" s="22"/>
      <c r="N57" s="22">
        <v>30303</v>
      </c>
      <c r="O57" s="22"/>
    </row>
    <row r="58" spans="1:15" ht="7.5" customHeight="1">
      <c r="A58" s="9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1.25" customHeight="1">
      <c r="A59" s="9" t="s">
        <v>0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1.25" customHeight="1">
      <c r="A60" s="9" t="s">
        <v>18</v>
      </c>
      <c r="B60" s="22">
        <v>72114</v>
      </c>
      <c r="C60" s="22"/>
      <c r="D60" s="22">
        <v>55878</v>
      </c>
      <c r="E60" s="22"/>
      <c r="F60" s="22">
        <v>46356</v>
      </c>
      <c r="G60" s="22"/>
      <c r="H60" s="22">
        <v>29124</v>
      </c>
      <c r="I60" s="22"/>
      <c r="J60" s="22">
        <v>12846</v>
      </c>
      <c r="K60" s="22"/>
      <c r="L60" s="22">
        <v>4824</v>
      </c>
      <c r="M60" s="22"/>
      <c r="N60" s="22">
        <v>221142</v>
      </c>
      <c r="O60" s="22"/>
    </row>
    <row r="61" spans="1:15" ht="11.25" customHeight="1">
      <c r="A61" s="9" t="s">
        <v>19</v>
      </c>
      <c r="B61" s="22">
        <v>76434</v>
      </c>
      <c r="C61" s="22"/>
      <c r="D61" s="22">
        <v>61056</v>
      </c>
      <c r="E61" s="22"/>
      <c r="F61" s="22">
        <v>54858</v>
      </c>
      <c r="G61" s="22"/>
      <c r="H61" s="22">
        <v>43113</v>
      </c>
      <c r="I61" s="22"/>
      <c r="J61" s="22">
        <v>25281</v>
      </c>
      <c r="K61" s="22"/>
      <c r="L61" s="22">
        <v>13719</v>
      </c>
      <c r="M61" s="22"/>
      <c r="N61" s="22">
        <v>274461</v>
      </c>
      <c r="O61" s="22"/>
    </row>
    <row r="62" spans="1:15" ht="11.25" customHeight="1">
      <c r="A62" s="27" t="s">
        <v>20</v>
      </c>
      <c r="B62" s="23">
        <v>148548</v>
      </c>
      <c r="C62" s="23"/>
      <c r="D62" s="23">
        <v>116934</v>
      </c>
      <c r="E62" s="23"/>
      <c r="F62" s="23">
        <v>101214</v>
      </c>
      <c r="G62" s="23"/>
      <c r="H62" s="23">
        <v>72240</v>
      </c>
      <c r="I62" s="23"/>
      <c r="J62" s="23">
        <v>38127</v>
      </c>
      <c r="K62" s="23"/>
      <c r="L62" s="23">
        <v>18543</v>
      </c>
      <c r="M62" s="23"/>
      <c r="N62" s="23">
        <v>495603</v>
      </c>
      <c r="O62" s="23"/>
    </row>
    <row r="63" spans="2:15" ht="7.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2.75" customHeight="1">
      <c r="A64" s="9" t="s">
        <v>97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2.75" customHeight="1">
      <c r="A65" s="21" t="s">
        <v>96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6.75" customHeight="1">
      <c r="A66" s="28" t="s">
        <v>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12.75" customHeight="1">
      <c r="A67" s="61" t="s">
        <v>108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ht="12.75" customHeight="1">
      <c r="A68" s="14" t="s">
        <v>109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2:15" ht="12.7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2:15" ht="12.7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2:15" ht="12.7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2:15" ht="12.7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4" spans="1:16" ht="12.75">
      <c r="A74" s="20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4"/>
    </row>
    <row r="75" spans="1:16" ht="12.75">
      <c r="A75" s="20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4"/>
    </row>
    <row r="76" spans="1:16" ht="12.75">
      <c r="A76" s="20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4"/>
    </row>
    <row r="77" spans="1:16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4"/>
    </row>
    <row r="78" spans="1:16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4"/>
    </row>
  </sheetData>
  <mergeCells count="12">
    <mergeCell ref="B8:C8"/>
    <mergeCell ref="D8:E8"/>
    <mergeCell ref="F8:G8"/>
    <mergeCell ref="H8:I8"/>
    <mergeCell ref="A3:O3"/>
    <mergeCell ref="A4:O4"/>
    <mergeCell ref="A5:O5"/>
    <mergeCell ref="J8:K8"/>
    <mergeCell ref="L8:M8"/>
    <mergeCell ref="A7:A8"/>
    <mergeCell ref="N7:O8"/>
    <mergeCell ref="B7:M7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83"/>
  <sheetViews>
    <sheetView workbookViewId="0" topLeftCell="A1">
      <selection activeCell="F23" sqref="F23"/>
    </sheetView>
  </sheetViews>
  <sheetFormatPr defaultColWidth="9.140625" defaultRowHeight="12.75"/>
  <cols>
    <col min="1" max="1" width="32.140625" style="10" customWidth="1"/>
    <col min="2" max="2" width="10.00390625" style="10" customWidth="1"/>
    <col min="3" max="3" width="2.00390625" style="10" customWidth="1"/>
    <col min="4" max="4" width="10.00390625" style="10" customWidth="1"/>
    <col min="5" max="5" width="2.00390625" style="10" customWidth="1"/>
    <col min="6" max="6" width="10.00390625" style="10" customWidth="1"/>
    <col min="7" max="7" width="2.00390625" style="10" customWidth="1"/>
    <col min="8" max="8" width="7.140625" style="10" customWidth="1"/>
    <col min="9" max="9" width="2.28125" style="10" customWidth="1"/>
    <col min="10" max="10" width="7.140625" style="10" customWidth="1"/>
    <col min="11" max="11" width="2.28125" style="10" customWidth="1"/>
    <col min="12" max="12" width="7.7109375" style="10" customWidth="1"/>
    <col min="13" max="13" width="1.7109375" style="10" customWidth="1"/>
    <col min="14" max="14" width="12.421875" style="0" customWidth="1"/>
    <col min="15" max="15" width="2.57421875" style="0" customWidth="1"/>
    <col min="17" max="17" width="2.7109375" style="0" customWidth="1"/>
    <col min="19" max="19" width="2.140625" style="0" customWidth="1"/>
  </cols>
  <sheetData>
    <row r="1" ht="12.75">
      <c r="A1" s="10" t="s">
        <v>83</v>
      </c>
    </row>
    <row r="3" spans="1:13" s="41" customFormat="1" ht="17.25">
      <c r="A3" s="110" t="s">
        <v>100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41" customFormat="1" ht="15">
      <c r="A4" s="111" t="s">
        <v>87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s="42" customFormat="1" ht="15" customHeight="1">
      <c r="A5" s="123" t="s">
        <v>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s="43" customFormat="1" ht="7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9" s="44" customFormat="1" ht="24.75" customHeight="1">
      <c r="A7" s="135" t="s">
        <v>99</v>
      </c>
      <c r="B7" s="130" t="s">
        <v>5</v>
      </c>
      <c r="C7" s="131"/>
      <c r="D7" s="131"/>
      <c r="E7" s="131"/>
      <c r="F7" s="131"/>
      <c r="G7" s="132"/>
      <c r="H7" s="130" t="s">
        <v>69</v>
      </c>
      <c r="I7" s="131"/>
      <c r="J7" s="131"/>
      <c r="K7" s="131"/>
      <c r="L7" s="131"/>
      <c r="M7" s="131"/>
      <c r="N7" s="130" t="s">
        <v>129</v>
      </c>
      <c r="O7" s="131"/>
      <c r="P7" s="131"/>
      <c r="Q7" s="131"/>
      <c r="R7" s="131"/>
      <c r="S7" s="132"/>
    </row>
    <row r="8" spans="1:19" s="45" customFormat="1" ht="18" customHeight="1">
      <c r="A8" s="136"/>
      <c r="B8" s="115" t="s">
        <v>30</v>
      </c>
      <c r="C8" s="116"/>
      <c r="D8" s="115" t="s">
        <v>4</v>
      </c>
      <c r="E8" s="116"/>
      <c r="F8" s="115" t="s">
        <v>0</v>
      </c>
      <c r="G8" s="116"/>
      <c r="H8" s="115" t="s">
        <v>30</v>
      </c>
      <c r="I8" s="116"/>
      <c r="J8" s="115" t="s">
        <v>4</v>
      </c>
      <c r="K8" s="116"/>
      <c r="L8" s="115" t="s">
        <v>0</v>
      </c>
      <c r="M8" s="117"/>
      <c r="N8" s="115" t="s">
        <v>30</v>
      </c>
      <c r="O8" s="116"/>
      <c r="P8" s="115" t="s">
        <v>4</v>
      </c>
      <c r="Q8" s="116"/>
      <c r="R8" s="115" t="s">
        <v>0</v>
      </c>
      <c r="S8" s="116"/>
    </row>
    <row r="9" spans="1:13" s="36" customFormat="1" ht="7.5" customHeight="1">
      <c r="A9" s="46"/>
      <c r="B9" s="47"/>
      <c r="C9" s="47"/>
      <c r="D9" s="47"/>
      <c r="E9" s="47"/>
      <c r="F9" s="48"/>
      <c r="G9" s="48"/>
      <c r="H9" s="21"/>
      <c r="I9" s="21"/>
      <c r="J9" s="21"/>
      <c r="K9" s="21"/>
      <c r="L9" s="21"/>
      <c r="M9" s="21"/>
    </row>
    <row r="10" spans="1:13" s="36" customFormat="1" ht="11.25" customHeight="1">
      <c r="A10" s="49" t="s">
        <v>32</v>
      </c>
      <c r="B10" s="47"/>
      <c r="C10" s="47"/>
      <c r="D10" s="50"/>
      <c r="E10" s="50"/>
      <c r="F10" s="48"/>
      <c r="G10" s="48"/>
      <c r="H10" s="21"/>
      <c r="I10" s="21"/>
      <c r="J10" s="21"/>
      <c r="K10" s="21"/>
      <c r="L10" s="21"/>
      <c r="M10" s="21"/>
    </row>
    <row r="11" spans="1:13" s="36" customFormat="1" ht="11.25" customHeight="1">
      <c r="A11" s="51" t="s">
        <v>33</v>
      </c>
      <c r="B11" s="52"/>
      <c r="C11" s="52"/>
      <c r="D11" s="53"/>
      <c r="E11" s="53"/>
      <c r="F11" s="52"/>
      <c r="G11" s="52"/>
      <c r="H11" s="21"/>
      <c r="I11" s="21"/>
      <c r="J11" s="21"/>
      <c r="K11" s="21"/>
      <c r="L11" s="21"/>
      <c r="M11" s="21"/>
    </row>
    <row r="12" spans="1:18" s="36" customFormat="1" ht="11.25" customHeight="1">
      <c r="A12" s="54" t="s">
        <v>2</v>
      </c>
      <c r="B12" s="30">
        <v>10149</v>
      </c>
      <c r="C12" s="30"/>
      <c r="D12" s="30">
        <v>1545</v>
      </c>
      <c r="E12" s="30"/>
      <c r="F12" s="30">
        <v>11694</v>
      </c>
      <c r="G12" s="30"/>
      <c r="H12" s="37">
        <v>86.8</v>
      </c>
      <c r="I12" s="37"/>
      <c r="J12" s="37">
        <v>13.2</v>
      </c>
      <c r="K12" s="37"/>
      <c r="L12" s="37">
        <v>100</v>
      </c>
      <c r="M12" s="37"/>
      <c r="N12" s="103">
        <f>B12/B$71</f>
        <v>0.006182360444589018</v>
      </c>
      <c r="O12" s="103"/>
      <c r="P12" s="103">
        <f>D12/D$71</f>
        <v>0.007654009065913651</v>
      </c>
      <c r="Q12" s="103"/>
      <c r="R12" s="103">
        <f>F12/F$71</f>
        <v>0.006343513115026217</v>
      </c>
    </row>
    <row r="13" spans="1:18" s="36" customFormat="1" ht="11.25" customHeight="1">
      <c r="A13" s="54" t="s">
        <v>3</v>
      </c>
      <c r="B13" s="30">
        <v>10596</v>
      </c>
      <c r="C13" s="30"/>
      <c r="D13" s="30">
        <v>2343</v>
      </c>
      <c r="E13" s="30"/>
      <c r="F13" s="30">
        <v>12936</v>
      </c>
      <c r="G13" s="30"/>
      <c r="H13" s="37">
        <v>81.9</v>
      </c>
      <c r="I13" s="37"/>
      <c r="J13" s="37">
        <v>18.1</v>
      </c>
      <c r="K13" s="37"/>
      <c r="L13" s="37">
        <v>100</v>
      </c>
      <c r="M13" s="37"/>
      <c r="N13" s="103">
        <f>B13/B$72</f>
        <v>0.00621986482536127</v>
      </c>
      <c r="O13" s="103"/>
      <c r="P13" s="103">
        <f>D13/D$72</f>
        <v>0.009705239089372701</v>
      </c>
      <c r="Q13" s="103"/>
      <c r="R13" s="103">
        <f>F13/F$72</f>
        <v>0.0066509339379636915</v>
      </c>
    </row>
    <row r="14" spans="1:18" s="108" customFormat="1" ht="11.25" customHeight="1">
      <c r="A14" s="104" t="s">
        <v>0</v>
      </c>
      <c r="B14" s="105">
        <v>20742</v>
      </c>
      <c r="C14" s="105"/>
      <c r="D14" s="105">
        <v>3888</v>
      </c>
      <c r="E14" s="105"/>
      <c r="F14" s="105">
        <v>24630</v>
      </c>
      <c r="G14" s="105"/>
      <c r="H14" s="106">
        <v>84.2</v>
      </c>
      <c r="I14" s="106"/>
      <c r="J14" s="106">
        <v>15.8</v>
      </c>
      <c r="K14" s="106"/>
      <c r="L14" s="106">
        <v>100</v>
      </c>
      <c r="M14" s="106"/>
      <c r="N14" s="107">
        <f>B14/B$73</f>
        <v>0.0062005631983929116</v>
      </c>
      <c r="O14" s="107"/>
      <c r="P14" s="107">
        <f>D14/D$73</f>
        <v>0.008771217412490864</v>
      </c>
      <c r="Q14" s="107"/>
      <c r="R14" s="107">
        <f>F14/F$73</f>
        <v>0.006501343030180169</v>
      </c>
    </row>
    <row r="15" spans="1:18" s="36" customFormat="1" ht="11.25" customHeight="1">
      <c r="A15" s="51" t="s">
        <v>34</v>
      </c>
      <c r="B15" s="30"/>
      <c r="C15" s="30"/>
      <c r="D15" s="30"/>
      <c r="E15" s="30"/>
      <c r="F15" s="30"/>
      <c r="G15" s="30"/>
      <c r="H15" s="37"/>
      <c r="I15" s="37"/>
      <c r="J15" s="37"/>
      <c r="K15" s="37"/>
      <c r="L15" s="37"/>
      <c r="M15" s="37"/>
      <c r="N15" s="103"/>
      <c r="O15" s="103"/>
      <c r="P15" s="103"/>
      <c r="Q15" s="103"/>
      <c r="R15" s="103"/>
    </row>
    <row r="16" spans="1:18" s="36" customFormat="1" ht="11.25" customHeight="1">
      <c r="A16" s="54" t="s">
        <v>2</v>
      </c>
      <c r="B16" s="30">
        <v>1003944</v>
      </c>
      <c r="C16" s="30"/>
      <c r="D16" s="30">
        <v>125520</v>
      </c>
      <c r="E16" s="30"/>
      <c r="F16" s="30">
        <v>1129467</v>
      </c>
      <c r="G16" s="30"/>
      <c r="H16" s="37">
        <v>88.9</v>
      </c>
      <c r="I16" s="37"/>
      <c r="J16" s="37">
        <v>11.1</v>
      </c>
      <c r="K16" s="37"/>
      <c r="L16" s="37">
        <v>100</v>
      </c>
      <c r="M16" s="37"/>
      <c r="N16" s="103">
        <f>B16/B$71</f>
        <v>0.6115620922438149</v>
      </c>
      <c r="O16" s="103"/>
      <c r="P16" s="103">
        <f>D16/D$71</f>
        <v>0.6218325035297615</v>
      </c>
      <c r="Q16" s="103"/>
      <c r="R16" s="103">
        <f>F16/F$71</f>
        <v>0.6126893045569793</v>
      </c>
    </row>
    <row r="17" spans="1:18" s="36" customFormat="1" ht="11.25" customHeight="1">
      <c r="A17" s="54" t="s">
        <v>3</v>
      </c>
      <c r="B17" s="30">
        <v>1041024</v>
      </c>
      <c r="C17" s="30"/>
      <c r="D17" s="30">
        <v>141972</v>
      </c>
      <c r="E17" s="30"/>
      <c r="F17" s="30">
        <v>1182996</v>
      </c>
      <c r="G17" s="30"/>
      <c r="H17" s="37">
        <v>88</v>
      </c>
      <c r="I17" s="37"/>
      <c r="J17" s="37">
        <v>12</v>
      </c>
      <c r="K17" s="37"/>
      <c r="L17" s="37">
        <v>100</v>
      </c>
      <c r="M17" s="37"/>
      <c r="N17" s="103">
        <f>B17/B$72</f>
        <v>0.6110823480518017</v>
      </c>
      <c r="O17" s="103"/>
      <c r="P17" s="103">
        <f>D17/D$72</f>
        <v>0.5880803260761507</v>
      </c>
      <c r="Q17" s="103"/>
      <c r="R17" s="103">
        <f>F17/F$72</f>
        <v>0.6082272916570265</v>
      </c>
    </row>
    <row r="18" spans="1:18" s="108" customFormat="1" ht="11.25" customHeight="1">
      <c r="A18" s="104" t="s">
        <v>0</v>
      </c>
      <c r="B18" s="105">
        <v>2044971</v>
      </c>
      <c r="C18" s="105"/>
      <c r="D18" s="105">
        <v>267492</v>
      </c>
      <c r="E18" s="105"/>
      <c r="F18" s="105">
        <v>2312463</v>
      </c>
      <c r="G18" s="105"/>
      <c r="H18" s="106">
        <v>88.4</v>
      </c>
      <c r="I18" s="106"/>
      <c r="J18" s="106">
        <v>11.6</v>
      </c>
      <c r="K18" s="106"/>
      <c r="L18" s="106">
        <v>100</v>
      </c>
      <c r="M18" s="106"/>
      <c r="N18" s="107">
        <f>B18/B$73</f>
        <v>0.6113186734346134</v>
      </c>
      <c r="O18" s="107"/>
      <c r="P18" s="107">
        <f>D18/D$73</f>
        <v>0.6034543436476353</v>
      </c>
      <c r="Q18" s="107"/>
      <c r="R18" s="107">
        <f>F18/F$73</f>
        <v>0.6103985061956769</v>
      </c>
    </row>
    <row r="19" spans="1:18" s="36" customFormat="1" ht="11.25" customHeight="1">
      <c r="A19" s="51" t="s">
        <v>35</v>
      </c>
      <c r="B19" s="30"/>
      <c r="C19" s="30"/>
      <c r="D19" s="30"/>
      <c r="E19" s="30"/>
      <c r="F19" s="30"/>
      <c r="G19" s="30"/>
      <c r="H19" s="37"/>
      <c r="I19" s="37"/>
      <c r="J19" s="37"/>
      <c r="K19" s="37"/>
      <c r="L19" s="37"/>
      <c r="M19" s="37"/>
      <c r="N19" s="103"/>
      <c r="O19" s="103"/>
      <c r="P19" s="103"/>
      <c r="Q19" s="103"/>
      <c r="R19" s="103"/>
    </row>
    <row r="20" spans="1:18" s="36" customFormat="1" ht="11.25" customHeight="1">
      <c r="A20" s="54" t="s">
        <v>2</v>
      </c>
      <c r="B20" s="30">
        <v>353442</v>
      </c>
      <c r="C20" s="30"/>
      <c r="D20" s="30">
        <v>32235</v>
      </c>
      <c r="E20" s="30"/>
      <c r="F20" s="30">
        <v>385677</v>
      </c>
      <c r="G20" s="30"/>
      <c r="H20" s="37">
        <v>91.6</v>
      </c>
      <c r="I20" s="37"/>
      <c r="J20" s="37">
        <v>8.4</v>
      </c>
      <c r="K20" s="37"/>
      <c r="L20" s="37">
        <v>100</v>
      </c>
      <c r="M20" s="37"/>
      <c r="N20" s="103">
        <f>B20/B$71</f>
        <v>0.21530257564848082</v>
      </c>
      <c r="O20" s="103"/>
      <c r="P20" s="103">
        <f>D20/D$71</f>
        <v>0.15969383963736344</v>
      </c>
      <c r="Q20" s="103"/>
      <c r="R20" s="103">
        <f>F20/F$71</f>
        <v>0.20921387956763865</v>
      </c>
    </row>
    <row r="21" spans="1:18" s="36" customFormat="1" ht="11.25" customHeight="1">
      <c r="A21" s="54" t="s">
        <v>3</v>
      </c>
      <c r="B21" s="30">
        <v>362361</v>
      </c>
      <c r="C21" s="30"/>
      <c r="D21" s="30">
        <v>30513</v>
      </c>
      <c r="E21" s="30"/>
      <c r="F21" s="30">
        <v>392874</v>
      </c>
      <c r="G21" s="30"/>
      <c r="H21" s="37">
        <v>92.2</v>
      </c>
      <c r="I21" s="37"/>
      <c r="J21" s="37">
        <v>7.8</v>
      </c>
      <c r="K21" s="37"/>
      <c r="L21" s="37">
        <v>100</v>
      </c>
      <c r="M21" s="37"/>
      <c r="N21" s="103">
        <f>B21/B$72</f>
        <v>0.21270634560048463</v>
      </c>
      <c r="O21" s="103"/>
      <c r="P21" s="103">
        <f>D21/D$72</f>
        <v>0.12639178844815588</v>
      </c>
      <c r="Q21" s="103"/>
      <c r="R21" s="103">
        <f>F21/F$72</f>
        <v>0.20199281230237687</v>
      </c>
    </row>
    <row r="22" spans="1:18" s="108" customFormat="1" ht="11.25" customHeight="1">
      <c r="A22" s="104" t="s">
        <v>0</v>
      </c>
      <c r="B22" s="105">
        <v>715803</v>
      </c>
      <c r="C22" s="105"/>
      <c r="D22" s="105">
        <v>62748</v>
      </c>
      <c r="E22" s="105"/>
      <c r="F22" s="105">
        <v>778551</v>
      </c>
      <c r="G22" s="105"/>
      <c r="H22" s="106">
        <v>91.9</v>
      </c>
      <c r="I22" s="106"/>
      <c r="J22" s="106">
        <v>8.1</v>
      </c>
      <c r="K22" s="106"/>
      <c r="L22" s="106">
        <v>100</v>
      </c>
      <c r="M22" s="106"/>
      <c r="N22" s="107">
        <f>B22/B$73</f>
        <v>0.21398041361002995</v>
      </c>
      <c r="O22" s="107"/>
      <c r="P22" s="107">
        <f>D22/D$73</f>
        <v>0.14155770324047753</v>
      </c>
      <c r="Q22" s="107"/>
      <c r="R22" s="107">
        <f>F22/F$73</f>
        <v>0.20550658211489242</v>
      </c>
    </row>
    <row r="23" spans="1:18" s="36" customFormat="1" ht="33.75">
      <c r="A23" s="55" t="s">
        <v>44</v>
      </c>
      <c r="B23" s="56"/>
      <c r="C23" s="56"/>
      <c r="D23" s="53"/>
      <c r="E23" s="53"/>
      <c r="F23" s="56"/>
      <c r="G23" s="56"/>
      <c r="H23" s="37"/>
      <c r="I23" s="37"/>
      <c r="J23" s="37"/>
      <c r="K23" s="37"/>
      <c r="L23" s="37"/>
      <c r="M23" s="37"/>
      <c r="N23" s="103"/>
      <c r="O23" s="103"/>
      <c r="P23" s="103"/>
      <c r="Q23" s="103"/>
      <c r="R23" s="103"/>
    </row>
    <row r="24" spans="1:18" s="36" customFormat="1" ht="11.25" customHeight="1">
      <c r="A24" s="54" t="s">
        <v>2</v>
      </c>
      <c r="B24" s="30">
        <v>2952</v>
      </c>
      <c r="C24" s="30"/>
      <c r="D24" s="39">
        <v>564</v>
      </c>
      <c r="E24" s="39"/>
      <c r="F24" s="30">
        <v>3519</v>
      </c>
      <c r="G24" s="30"/>
      <c r="H24" s="37">
        <v>83.9</v>
      </c>
      <c r="I24" s="37"/>
      <c r="J24" s="37">
        <v>16</v>
      </c>
      <c r="K24" s="37"/>
      <c r="L24" s="37">
        <v>100</v>
      </c>
      <c r="M24" s="37"/>
      <c r="N24" s="103">
        <f>B24/B$71</f>
        <v>0.001798239041523971</v>
      </c>
      <c r="O24" s="103"/>
      <c r="P24" s="103">
        <f>D24/D$71</f>
        <v>0.0027940848628966336</v>
      </c>
      <c r="Q24" s="103"/>
      <c r="R24" s="103">
        <f>F24/F$71</f>
        <v>0.001908912489462738</v>
      </c>
    </row>
    <row r="25" spans="1:18" s="36" customFormat="1" ht="11.25" customHeight="1">
      <c r="A25" s="54" t="s">
        <v>3</v>
      </c>
      <c r="B25" s="30">
        <v>3438</v>
      </c>
      <c r="C25" s="30"/>
      <c r="D25" s="30">
        <v>1344</v>
      </c>
      <c r="E25" s="30"/>
      <c r="F25" s="30">
        <v>4785</v>
      </c>
      <c r="G25" s="30"/>
      <c r="H25" s="37">
        <v>71.8</v>
      </c>
      <c r="I25" s="37"/>
      <c r="J25" s="37">
        <v>28.1</v>
      </c>
      <c r="K25" s="37"/>
      <c r="L25" s="37">
        <v>100</v>
      </c>
      <c r="M25" s="37"/>
      <c r="N25" s="103">
        <f>B25/B$72</f>
        <v>0.002018110161343153</v>
      </c>
      <c r="O25" s="103"/>
      <c r="P25" s="103">
        <f>D25/D$72</f>
        <v>0.0055671537926235215</v>
      </c>
      <c r="Q25" s="103"/>
      <c r="R25" s="103">
        <f>F25/F$72</f>
        <v>0.002460166890318202</v>
      </c>
    </row>
    <row r="26" spans="1:18" s="108" customFormat="1" ht="11.25" customHeight="1">
      <c r="A26" s="104" t="s">
        <v>0</v>
      </c>
      <c r="B26" s="105">
        <v>6393</v>
      </c>
      <c r="C26" s="105"/>
      <c r="D26" s="105">
        <v>1911</v>
      </c>
      <c r="E26" s="105"/>
      <c r="F26" s="105">
        <v>8301</v>
      </c>
      <c r="G26" s="105"/>
      <c r="H26" s="106">
        <v>77</v>
      </c>
      <c r="I26" s="106"/>
      <c r="J26" s="106">
        <v>23</v>
      </c>
      <c r="K26" s="106"/>
      <c r="L26" s="106">
        <v>100</v>
      </c>
      <c r="M26" s="106"/>
      <c r="N26" s="107">
        <f>B26/B$73</f>
        <v>0.0019111079224436354</v>
      </c>
      <c r="O26" s="107"/>
      <c r="P26" s="107">
        <f>D26/D$73</f>
        <v>0.0043111616448739815</v>
      </c>
      <c r="Q26" s="107"/>
      <c r="R26" s="107">
        <f>F26/F$73</f>
        <v>0.0021911347338012823</v>
      </c>
    </row>
    <row r="27" spans="1:18" s="36" customFormat="1" ht="33.75">
      <c r="A27" s="55" t="s">
        <v>47</v>
      </c>
      <c r="B27" s="30"/>
      <c r="C27" s="30"/>
      <c r="D27" s="30"/>
      <c r="E27" s="30"/>
      <c r="F27" s="30"/>
      <c r="G27" s="30"/>
      <c r="H27" s="37"/>
      <c r="I27" s="37"/>
      <c r="J27" s="37"/>
      <c r="K27" s="37"/>
      <c r="L27" s="37"/>
      <c r="M27" s="37"/>
      <c r="N27" s="103"/>
      <c r="O27" s="103"/>
      <c r="P27" s="103"/>
      <c r="Q27" s="103"/>
      <c r="R27" s="103"/>
    </row>
    <row r="28" spans="1:18" s="36" customFormat="1" ht="11.25" customHeight="1">
      <c r="A28" s="54" t="s">
        <v>2</v>
      </c>
      <c r="B28" s="30">
        <v>98103</v>
      </c>
      <c r="C28" s="30"/>
      <c r="D28" s="30">
        <v>23043</v>
      </c>
      <c r="E28" s="30"/>
      <c r="F28" s="30">
        <v>121146</v>
      </c>
      <c r="G28" s="30"/>
      <c r="H28" s="37">
        <v>81</v>
      </c>
      <c r="I28" s="37"/>
      <c r="J28" s="37">
        <v>19</v>
      </c>
      <c r="K28" s="37"/>
      <c r="L28" s="37">
        <v>100</v>
      </c>
      <c r="M28" s="37"/>
      <c r="N28" s="103">
        <f>B28/B$71</f>
        <v>0.05976038099275953</v>
      </c>
      <c r="O28" s="103"/>
      <c r="P28" s="103">
        <f>D28/D$71</f>
        <v>0.11415620123355874</v>
      </c>
      <c r="Q28" s="103"/>
      <c r="R28" s="103">
        <f>F28/F$71</f>
        <v>0.06571671282990987</v>
      </c>
    </row>
    <row r="29" spans="1:18" s="36" customFormat="1" ht="11.25" customHeight="1">
      <c r="A29" s="54" t="s">
        <v>3</v>
      </c>
      <c r="B29" s="30">
        <v>107970</v>
      </c>
      <c r="C29" s="30"/>
      <c r="D29" s="30">
        <v>41328</v>
      </c>
      <c r="E29" s="30"/>
      <c r="F29" s="30">
        <v>149295</v>
      </c>
      <c r="G29" s="30"/>
      <c r="H29" s="37">
        <v>72.3</v>
      </c>
      <c r="I29" s="37"/>
      <c r="J29" s="37">
        <v>27.7</v>
      </c>
      <c r="K29" s="37"/>
      <c r="L29" s="37">
        <v>100</v>
      </c>
      <c r="M29" s="37"/>
      <c r="N29" s="103">
        <f>B29/B$72</f>
        <v>0.06337852068650966</v>
      </c>
      <c r="O29" s="103"/>
      <c r="P29" s="103">
        <f>D29/D$72</f>
        <v>0.17118997912317327</v>
      </c>
      <c r="Q29" s="103"/>
      <c r="R29" s="103">
        <f>F29/F$72</f>
        <v>0.07675874940231055</v>
      </c>
    </row>
    <row r="30" spans="1:18" s="108" customFormat="1" ht="11.25" customHeight="1">
      <c r="A30" s="104" t="s">
        <v>0</v>
      </c>
      <c r="B30" s="105">
        <v>206073</v>
      </c>
      <c r="C30" s="105"/>
      <c r="D30" s="105">
        <v>64371</v>
      </c>
      <c r="E30" s="105"/>
      <c r="F30" s="105">
        <v>270441</v>
      </c>
      <c r="G30" s="105"/>
      <c r="H30" s="106">
        <v>76.2</v>
      </c>
      <c r="I30" s="106"/>
      <c r="J30" s="106">
        <v>23.8</v>
      </c>
      <c r="K30" s="106"/>
      <c r="L30" s="106">
        <v>100</v>
      </c>
      <c r="M30" s="106"/>
      <c r="N30" s="107">
        <f>B30/B$73</f>
        <v>0.06160296306925188</v>
      </c>
      <c r="O30" s="107"/>
      <c r="P30" s="107">
        <f>D30/D$73</f>
        <v>0.14521914507701886</v>
      </c>
      <c r="Q30" s="107"/>
      <c r="R30" s="107">
        <f>F30/F$73</f>
        <v>0.07138569672858121</v>
      </c>
    </row>
    <row r="31" spans="1:18" s="36" customFormat="1" ht="33.75">
      <c r="A31" s="55" t="s">
        <v>48</v>
      </c>
      <c r="B31" s="30"/>
      <c r="C31" s="30"/>
      <c r="D31" s="30"/>
      <c r="E31" s="30"/>
      <c r="F31" s="30"/>
      <c r="G31" s="30"/>
      <c r="H31" s="37"/>
      <c r="I31" s="37"/>
      <c r="J31" s="37"/>
      <c r="K31" s="37"/>
      <c r="L31" s="37"/>
      <c r="M31" s="37"/>
      <c r="N31" s="103"/>
      <c r="O31" s="103"/>
      <c r="P31" s="103"/>
      <c r="Q31" s="103"/>
      <c r="R31" s="103"/>
    </row>
    <row r="32" spans="1:18" s="36" customFormat="1" ht="11.25" customHeight="1">
      <c r="A32" s="54" t="s">
        <v>2</v>
      </c>
      <c r="B32" s="30">
        <v>77418</v>
      </c>
      <c r="C32" s="30"/>
      <c r="D32" s="30">
        <v>6924</v>
      </c>
      <c r="E32" s="30"/>
      <c r="F32" s="30">
        <v>84342</v>
      </c>
      <c r="G32" s="30"/>
      <c r="H32" s="37">
        <v>91.8</v>
      </c>
      <c r="I32" s="37"/>
      <c r="J32" s="37">
        <v>8.2</v>
      </c>
      <c r="K32" s="37"/>
      <c r="L32" s="37">
        <v>100</v>
      </c>
      <c r="M32" s="37"/>
      <c r="N32" s="103">
        <f>B32/B$71</f>
        <v>0.04715991535118658</v>
      </c>
      <c r="O32" s="103"/>
      <c r="P32" s="103">
        <f>D32/D$71</f>
        <v>0.03430185033811399</v>
      </c>
      <c r="Q32" s="103"/>
      <c r="R32" s="103">
        <f>F32/F$71</f>
        <v>0.045752059444804274</v>
      </c>
    </row>
    <row r="33" spans="1:18" s="36" customFormat="1" ht="11.25" customHeight="1">
      <c r="A33" s="54" t="s">
        <v>3</v>
      </c>
      <c r="B33" s="30">
        <v>82623</v>
      </c>
      <c r="C33" s="30"/>
      <c r="D33" s="30">
        <v>9531</v>
      </c>
      <c r="E33" s="30"/>
      <c r="F33" s="30">
        <v>92154</v>
      </c>
      <c r="G33" s="30"/>
      <c r="H33" s="37">
        <v>89.7</v>
      </c>
      <c r="I33" s="37"/>
      <c r="J33" s="37">
        <v>10.3</v>
      </c>
      <c r="K33" s="37"/>
      <c r="L33" s="37">
        <v>100</v>
      </c>
      <c r="M33" s="37"/>
      <c r="N33" s="103">
        <f>B33/B$72</f>
        <v>0.048499801006589675</v>
      </c>
      <c r="O33" s="103"/>
      <c r="P33" s="103">
        <f>D33/D$72</f>
        <v>0.03947957053385028</v>
      </c>
      <c r="Q33" s="103"/>
      <c r="R33" s="103">
        <f>F33/F$72</f>
        <v>0.04738019218607808</v>
      </c>
    </row>
    <row r="34" spans="1:18" s="108" customFormat="1" ht="11.25" customHeight="1">
      <c r="A34" s="104" t="s">
        <v>0</v>
      </c>
      <c r="B34" s="105">
        <v>160041</v>
      </c>
      <c r="C34" s="105"/>
      <c r="D34" s="105">
        <v>16452</v>
      </c>
      <c r="E34" s="105"/>
      <c r="F34" s="105">
        <v>176496</v>
      </c>
      <c r="G34" s="105"/>
      <c r="H34" s="106">
        <v>90.7</v>
      </c>
      <c r="I34" s="106"/>
      <c r="J34" s="106">
        <v>9.3</v>
      </c>
      <c r="K34" s="106"/>
      <c r="L34" s="106">
        <v>100</v>
      </c>
      <c r="M34" s="106"/>
      <c r="N34" s="107">
        <f>B34/B$73</f>
        <v>0.04784226857747565</v>
      </c>
      <c r="O34" s="107"/>
      <c r="P34" s="107">
        <f>D34/D$73</f>
        <v>0.037115244051003006</v>
      </c>
      <c r="Q34" s="107"/>
      <c r="R34" s="107">
        <f>F34/F$73</f>
        <v>0.046587943136608974</v>
      </c>
    </row>
    <row r="35" spans="1:18" s="36" customFormat="1" ht="33.75">
      <c r="A35" s="55" t="s">
        <v>49</v>
      </c>
      <c r="B35" s="30"/>
      <c r="C35" s="30"/>
      <c r="D35" s="30"/>
      <c r="E35" s="30"/>
      <c r="F35" s="30"/>
      <c r="G35" s="30"/>
      <c r="H35" s="37"/>
      <c r="I35" s="37"/>
      <c r="J35" s="37"/>
      <c r="K35" s="37"/>
      <c r="L35" s="37"/>
      <c r="M35" s="37"/>
      <c r="N35" s="103"/>
      <c r="O35" s="103"/>
      <c r="P35" s="103"/>
      <c r="Q35" s="103"/>
      <c r="R35" s="103"/>
    </row>
    <row r="36" spans="1:18" s="36" customFormat="1" ht="11.25" customHeight="1">
      <c r="A36" s="54" t="s">
        <v>2</v>
      </c>
      <c r="B36" s="30">
        <v>12342</v>
      </c>
      <c r="C36" s="30"/>
      <c r="D36" s="30">
        <v>1179</v>
      </c>
      <c r="E36" s="30"/>
      <c r="F36" s="30">
        <v>13521</v>
      </c>
      <c r="G36" s="30"/>
      <c r="H36" s="37">
        <v>91.3</v>
      </c>
      <c r="I36" s="37"/>
      <c r="J36" s="37">
        <v>8.7</v>
      </c>
      <c r="K36" s="37"/>
      <c r="L36" s="37">
        <v>100</v>
      </c>
      <c r="M36" s="37"/>
      <c r="N36" s="103">
        <f>B36/B$71</f>
        <v>0.007518247374826846</v>
      </c>
      <c r="O36" s="103"/>
      <c r="P36" s="103">
        <f>D36/D$71</f>
        <v>0.005840826335736048</v>
      </c>
      <c r="Q36" s="103"/>
      <c r="R36" s="103">
        <f>F36/F$71</f>
        <v>0.007334585328225542</v>
      </c>
    </row>
    <row r="37" spans="1:18" s="36" customFormat="1" ht="11.25" customHeight="1">
      <c r="A37" s="54" t="s">
        <v>3</v>
      </c>
      <c r="B37" s="30">
        <v>12585</v>
      </c>
      <c r="C37" s="30"/>
      <c r="D37" s="30">
        <v>1473</v>
      </c>
      <c r="E37" s="30"/>
      <c r="F37" s="30">
        <v>14058</v>
      </c>
      <c r="G37" s="30"/>
      <c r="H37" s="37">
        <v>89.5</v>
      </c>
      <c r="I37" s="37"/>
      <c r="J37" s="37">
        <v>10.5</v>
      </c>
      <c r="K37" s="37"/>
      <c r="L37" s="37">
        <v>100</v>
      </c>
      <c r="M37" s="37"/>
      <c r="N37" s="103">
        <f>B37/B$72</f>
        <v>0.0073874102328399</v>
      </c>
      <c r="O37" s="103"/>
      <c r="P37" s="103">
        <f>D37/D$72</f>
        <v>0.0061015011432547965</v>
      </c>
      <c r="Q37" s="103"/>
      <c r="R37" s="103">
        <f>F37/F$72</f>
        <v>0.007227800657072787</v>
      </c>
    </row>
    <row r="38" spans="1:18" s="108" customFormat="1" ht="11.25" customHeight="1">
      <c r="A38" s="104" t="s">
        <v>0</v>
      </c>
      <c r="B38" s="105">
        <v>24924</v>
      </c>
      <c r="C38" s="105"/>
      <c r="D38" s="105">
        <v>2652</v>
      </c>
      <c r="E38" s="105"/>
      <c r="F38" s="105">
        <v>27579</v>
      </c>
      <c r="G38" s="105"/>
      <c r="H38" s="106">
        <v>90.4</v>
      </c>
      <c r="I38" s="106"/>
      <c r="J38" s="106">
        <v>9.6</v>
      </c>
      <c r="K38" s="106"/>
      <c r="L38" s="106">
        <v>100</v>
      </c>
      <c r="M38" s="106"/>
      <c r="N38" s="107">
        <f>B38/B$73</f>
        <v>0.007450720140620236</v>
      </c>
      <c r="O38" s="107"/>
      <c r="P38" s="107">
        <f>D38/D$73</f>
        <v>0.005982836568396546</v>
      </c>
      <c r="Q38" s="107"/>
      <c r="R38" s="107">
        <f>F38/F$73</f>
        <v>0.007279762055596381</v>
      </c>
    </row>
    <row r="39" spans="1:18" s="36" customFormat="1" ht="11.25" customHeight="1">
      <c r="A39" s="57" t="s">
        <v>36</v>
      </c>
      <c r="B39" s="56"/>
      <c r="C39" s="56"/>
      <c r="D39" s="53"/>
      <c r="E39" s="53"/>
      <c r="F39" s="56"/>
      <c r="G39" s="56"/>
      <c r="H39" s="37"/>
      <c r="I39" s="37"/>
      <c r="J39" s="37"/>
      <c r="K39" s="37"/>
      <c r="L39" s="37"/>
      <c r="M39" s="37"/>
      <c r="N39" s="103"/>
      <c r="O39" s="103"/>
      <c r="P39" s="103"/>
      <c r="Q39" s="103"/>
      <c r="R39" s="103"/>
    </row>
    <row r="40" spans="1:18" s="36" customFormat="1" ht="11.25" customHeight="1">
      <c r="A40" s="55" t="s">
        <v>2</v>
      </c>
      <c r="B40" s="86">
        <v>1558350</v>
      </c>
      <c r="C40" s="86"/>
      <c r="D40" s="86">
        <v>191010</v>
      </c>
      <c r="E40" s="86"/>
      <c r="F40" s="86">
        <v>1749366</v>
      </c>
      <c r="G40" s="56"/>
      <c r="H40" s="37">
        <v>89.1</v>
      </c>
      <c r="I40" s="37"/>
      <c r="J40" s="37">
        <v>10.9</v>
      </c>
      <c r="K40" s="37"/>
      <c r="L40" s="37">
        <v>100</v>
      </c>
      <c r="M40" s="37"/>
      <c r="N40" s="103">
        <f>B40/B$71</f>
        <v>0.9492838110971816</v>
      </c>
      <c r="O40" s="103"/>
      <c r="P40" s="103">
        <f>D40/D$71</f>
        <v>0.946273315003344</v>
      </c>
      <c r="Q40" s="103"/>
      <c r="R40" s="103">
        <f>F40/F$71</f>
        <v>0.9489589673320467</v>
      </c>
    </row>
    <row r="41" spans="1:18" s="36" customFormat="1" ht="11.25" customHeight="1">
      <c r="A41" s="55" t="s">
        <v>3</v>
      </c>
      <c r="B41" s="86">
        <v>1620597</v>
      </c>
      <c r="C41" s="86"/>
      <c r="D41" s="86">
        <v>228504</v>
      </c>
      <c r="E41" s="86"/>
      <c r="F41" s="86">
        <v>1849098</v>
      </c>
      <c r="G41" s="56"/>
      <c r="H41" s="37">
        <v>87.6</v>
      </c>
      <c r="I41" s="37"/>
      <c r="J41" s="37">
        <v>12.4</v>
      </c>
      <c r="K41" s="37"/>
      <c r="L41" s="37">
        <v>100</v>
      </c>
      <c r="M41" s="37"/>
      <c r="N41" s="103">
        <f>B41/B$72</f>
        <v>0.9512924005649299</v>
      </c>
      <c r="O41" s="103"/>
      <c r="P41" s="103">
        <f>D41/D$72</f>
        <v>0.9465155582065812</v>
      </c>
      <c r="Q41" s="103"/>
      <c r="R41" s="103">
        <f>F41/F$72</f>
        <v>0.9506979470331467</v>
      </c>
    </row>
    <row r="42" spans="1:18" s="36" customFormat="1" ht="11.25" customHeight="1">
      <c r="A42" s="55" t="s">
        <v>0</v>
      </c>
      <c r="B42" s="86">
        <v>3178947</v>
      </c>
      <c r="C42" s="86"/>
      <c r="D42" s="86">
        <v>419514</v>
      </c>
      <c r="E42" s="86"/>
      <c r="F42" s="86">
        <v>3598461</v>
      </c>
      <c r="G42" s="56"/>
      <c r="H42" s="37">
        <v>88.3</v>
      </c>
      <c r="I42" s="37"/>
      <c r="J42" s="37">
        <v>11.7</v>
      </c>
      <c r="K42" s="37"/>
      <c r="L42" s="37">
        <v>100</v>
      </c>
      <c r="M42" s="37"/>
      <c r="N42" s="107">
        <f>B42/B$73</f>
        <v>0.9503067099528276</v>
      </c>
      <c r="O42" s="107"/>
      <c r="P42" s="107">
        <f>D42/D$73</f>
        <v>0.9464116516418961</v>
      </c>
      <c r="Q42" s="107"/>
      <c r="R42" s="107">
        <f>F42/F$73</f>
        <v>0.9498509679953374</v>
      </c>
    </row>
    <row r="43" spans="1:18" s="36" customFormat="1" ht="11.25" customHeight="1">
      <c r="A43" s="55"/>
      <c r="B43" s="86"/>
      <c r="C43" s="86"/>
      <c r="D43" s="86"/>
      <c r="E43" s="86"/>
      <c r="F43" s="86"/>
      <c r="G43" s="56"/>
      <c r="H43" s="37"/>
      <c r="I43" s="37"/>
      <c r="J43" s="37"/>
      <c r="K43" s="37"/>
      <c r="L43" s="37"/>
      <c r="M43" s="37"/>
      <c r="N43" s="103"/>
      <c r="O43" s="103"/>
      <c r="P43" s="103"/>
      <c r="Q43" s="103"/>
      <c r="R43" s="103"/>
    </row>
    <row r="44" spans="1:18" s="36" customFormat="1" ht="11.25" customHeight="1">
      <c r="A44" s="55"/>
      <c r="B44" s="86"/>
      <c r="C44" s="86"/>
      <c r="D44" s="86"/>
      <c r="E44" s="86"/>
      <c r="F44" s="86"/>
      <c r="G44" s="56"/>
      <c r="H44" s="37"/>
      <c r="I44" s="37"/>
      <c r="J44" s="37"/>
      <c r="K44" s="37"/>
      <c r="L44" s="37"/>
      <c r="M44" s="37"/>
      <c r="N44" s="103"/>
      <c r="O44" s="103"/>
      <c r="P44" s="103"/>
      <c r="Q44" s="103"/>
      <c r="R44" s="103"/>
    </row>
    <row r="45" spans="1:13" s="36" customFormat="1" ht="13.5" customHeight="1">
      <c r="A45" s="57" t="s">
        <v>37</v>
      </c>
      <c r="B45" s="39"/>
      <c r="C45" s="39"/>
      <c r="D45" s="39"/>
      <c r="E45" s="39"/>
      <c r="F45" s="39"/>
      <c r="G45" s="39"/>
      <c r="H45" s="37"/>
      <c r="I45" s="37"/>
      <c r="J45" s="37"/>
      <c r="K45" s="37"/>
      <c r="L45" s="37"/>
      <c r="M45" s="37"/>
    </row>
    <row r="46" spans="1:13" s="36" customFormat="1" ht="11.25" customHeight="1">
      <c r="A46" s="55" t="s">
        <v>38</v>
      </c>
      <c r="B46" s="56"/>
      <c r="C46" s="56"/>
      <c r="D46" s="53"/>
      <c r="E46" s="53"/>
      <c r="F46" s="56"/>
      <c r="G46" s="56"/>
      <c r="H46" s="37"/>
      <c r="I46" s="37"/>
      <c r="J46" s="37"/>
      <c r="K46" s="37"/>
      <c r="L46" s="37"/>
      <c r="M46" s="37"/>
    </row>
    <row r="47" spans="1:18" s="36" customFormat="1" ht="11.25" customHeight="1">
      <c r="A47" s="54" t="s">
        <v>2</v>
      </c>
      <c r="B47" s="39">
        <v>996</v>
      </c>
      <c r="C47" s="39"/>
      <c r="D47" s="39">
        <v>192</v>
      </c>
      <c r="E47" s="39"/>
      <c r="F47" s="30">
        <v>1188</v>
      </c>
      <c r="G47" s="30"/>
      <c r="H47" s="37">
        <v>83.8</v>
      </c>
      <c r="I47" s="37"/>
      <c r="J47" s="37">
        <v>16.2</v>
      </c>
      <c r="K47" s="37"/>
      <c r="L47" s="37">
        <v>100</v>
      </c>
      <c r="M47" s="37"/>
      <c r="N47" s="103">
        <f>B47/B$71</f>
        <v>0.0006067229286442667</v>
      </c>
      <c r="O47" s="103"/>
      <c r="P47" s="103">
        <f>D47/D$71</f>
        <v>0.0009511778256669391</v>
      </c>
      <c r="Q47" s="103"/>
      <c r="R47" s="103">
        <f>F47/F$71</f>
        <v>0.0006444410450360138</v>
      </c>
    </row>
    <row r="48" spans="1:18" ht="12.75">
      <c r="A48" s="54" t="s">
        <v>3</v>
      </c>
      <c r="B48" s="39">
        <v>858</v>
      </c>
      <c r="C48" s="39"/>
      <c r="D48" s="39">
        <v>129</v>
      </c>
      <c r="E48" s="39"/>
      <c r="F48" s="39">
        <v>984</v>
      </c>
      <c r="G48" s="39"/>
      <c r="H48" s="37">
        <v>87.2</v>
      </c>
      <c r="I48" s="37"/>
      <c r="J48" s="37">
        <v>13.1</v>
      </c>
      <c r="K48" s="37"/>
      <c r="L48" s="37">
        <v>100</v>
      </c>
      <c r="M48" s="37"/>
      <c r="N48" s="103">
        <f>B48/B$72</f>
        <v>0.0005036470385201934</v>
      </c>
      <c r="O48" s="103"/>
      <c r="P48" s="103">
        <f>D48/D$72</f>
        <v>0.0005343473506312754</v>
      </c>
      <c r="Q48" s="103"/>
      <c r="R48" s="103">
        <f>F48/F$72</f>
        <v>0.0005059151975074422</v>
      </c>
    </row>
    <row r="49" spans="1:18" ht="12.75">
      <c r="A49" s="54" t="s">
        <v>0</v>
      </c>
      <c r="B49" s="30">
        <v>1854</v>
      </c>
      <c r="C49" s="30"/>
      <c r="D49" s="39">
        <v>321</v>
      </c>
      <c r="E49" s="39"/>
      <c r="F49" s="30">
        <v>2175</v>
      </c>
      <c r="G49" s="30"/>
      <c r="H49" s="37">
        <v>85.2</v>
      </c>
      <c r="I49" s="37"/>
      <c r="J49" s="37">
        <v>14.8</v>
      </c>
      <c r="K49" s="37"/>
      <c r="L49" s="37">
        <v>100</v>
      </c>
      <c r="M49" s="37"/>
      <c r="N49" s="107">
        <f>B49/B$73</f>
        <v>0.0005542302656359299</v>
      </c>
      <c r="O49" s="107"/>
      <c r="P49" s="107">
        <f>D49/D$73</f>
        <v>0.0007241668697041067</v>
      </c>
      <c r="Q49" s="107"/>
      <c r="R49" s="107">
        <f>F49/F$73</f>
        <v>0.000574113726782049</v>
      </c>
    </row>
    <row r="50" spans="1:18" ht="12.75">
      <c r="A50" s="55" t="s">
        <v>39</v>
      </c>
      <c r="B50" s="30"/>
      <c r="C50" s="30"/>
      <c r="D50" s="39"/>
      <c r="E50" s="39"/>
      <c r="F50" s="30"/>
      <c r="G50" s="30"/>
      <c r="H50" s="37"/>
      <c r="I50" s="37"/>
      <c r="J50" s="37"/>
      <c r="K50" s="37"/>
      <c r="L50" s="37"/>
      <c r="M50" s="37"/>
      <c r="N50" s="103"/>
      <c r="O50" s="103"/>
      <c r="P50" s="103"/>
      <c r="Q50" s="103"/>
      <c r="R50" s="103"/>
    </row>
    <row r="51" spans="1:18" ht="12.75">
      <c r="A51" s="54" t="s">
        <v>2</v>
      </c>
      <c r="B51" s="30">
        <v>4407</v>
      </c>
      <c r="C51" s="30"/>
      <c r="D51" s="39">
        <v>828</v>
      </c>
      <c r="E51" s="39"/>
      <c r="F51" s="30">
        <v>5235</v>
      </c>
      <c r="G51" s="30"/>
      <c r="H51" s="37">
        <v>84.2</v>
      </c>
      <c r="I51" s="37"/>
      <c r="J51" s="37">
        <v>15.8</v>
      </c>
      <c r="K51" s="37"/>
      <c r="L51" s="37">
        <v>100</v>
      </c>
      <c r="M51" s="37"/>
      <c r="N51" s="103">
        <f>B51/B$71</f>
        <v>0.0026845662113808063</v>
      </c>
      <c r="O51" s="103"/>
      <c r="P51" s="103">
        <f>D51/D$71</f>
        <v>0.004101954373188675</v>
      </c>
      <c r="Q51" s="103"/>
      <c r="R51" s="103">
        <f>F51/F$71</f>
        <v>0.0028397717767369803</v>
      </c>
    </row>
    <row r="52" spans="1:18" ht="12.75">
      <c r="A52" s="54" t="s">
        <v>3</v>
      </c>
      <c r="B52" s="30">
        <v>3051</v>
      </c>
      <c r="C52" s="30"/>
      <c r="D52" s="39">
        <v>399</v>
      </c>
      <c r="E52" s="39"/>
      <c r="F52" s="30">
        <v>3450</v>
      </c>
      <c r="G52" s="30"/>
      <c r="H52" s="37">
        <v>88.4</v>
      </c>
      <c r="I52" s="37"/>
      <c r="J52" s="37">
        <v>11.6</v>
      </c>
      <c r="K52" s="37"/>
      <c r="L52" s="37">
        <v>100</v>
      </c>
      <c r="M52" s="37"/>
      <c r="N52" s="103">
        <f>B52/B$72</f>
        <v>0.0017909406929197088</v>
      </c>
      <c r="O52" s="103"/>
      <c r="P52" s="103">
        <f>D52/D$72</f>
        <v>0.0016527487821851078</v>
      </c>
      <c r="Q52" s="103"/>
      <c r="R52" s="103">
        <f>F52/F$72</f>
        <v>0.0017737880400413369</v>
      </c>
    </row>
    <row r="53" spans="1:18" ht="12.75">
      <c r="A53" s="54" t="s">
        <v>0</v>
      </c>
      <c r="B53" s="30">
        <v>7455</v>
      </c>
      <c r="C53" s="30"/>
      <c r="D53" s="30">
        <v>1227</v>
      </c>
      <c r="E53" s="30"/>
      <c r="F53" s="30">
        <v>8685</v>
      </c>
      <c r="G53" s="30"/>
      <c r="H53" s="37">
        <v>85.8</v>
      </c>
      <c r="I53" s="37"/>
      <c r="J53" s="37">
        <v>14.1</v>
      </c>
      <c r="K53" s="37"/>
      <c r="L53" s="37">
        <v>100</v>
      </c>
      <c r="M53" s="37"/>
      <c r="N53" s="107">
        <f>B53/B$73</f>
        <v>0.0022285796280020805</v>
      </c>
      <c r="O53" s="107"/>
      <c r="P53" s="107">
        <f>D53/D$73</f>
        <v>0.0027680771000839224</v>
      </c>
      <c r="Q53" s="107"/>
      <c r="R53" s="107">
        <f>F53/F$73</f>
        <v>0.002292495502115906</v>
      </c>
    </row>
    <row r="54" spans="1:18" ht="12.75">
      <c r="A54" s="55" t="s">
        <v>77</v>
      </c>
      <c r="B54" s="56"/>
      <c r="C54" s="56"/>
      <c r="D54" s="53"/>
      <c r="E54" s="53"/>
      <c r="F54" s="56"/>
      <c r="G54" s="56"/>
      <c r="H54" s="37"/>
      <c r="I54" s="37"/>
      <c r="J54" s="37"/>
      <c r="K54" s="37"/>
      <c r="L54" s="37"/>
      <c r="M54" s="37"/>
      <c r="N54" s="103"/>
      <c r="O54" s="103"/>
      <c r="P54" s="103"/>
      <c r="Q54" s="103"/>
      <c r="R54" s="103"/>
    </row>
    <row r="55" spans="1:18" ht="12.75">
      <c r="A55" s="54" t="s">
        <v>2</v>
      </c>
      <c r="B55" s="30">
        <v>2463</v>
      </c>
      <c r="C55" s="30"/>
      <c r="D55" s="39">
        <v>171</v>
      </c>
      <c r="E55" s="39"/>
      <c r="F55" s="30">
        <v>2637</v>
      </c>
      <c r="G55" s="30"/>
      <c r="H55" s="37">
        <v>93.40159271899886</v>
      </c>
      <c r="I55" s="37"/>
      <c r="J55" s="37">
        <v>6.484641638225256</v>
      </c>
      <c r="K55" s="37"/>
      <c r="L55" s="37">
        <v>100</v>
      </c>
      <c r="M55" s="37"/>
      <c r="N55" s="103">
        <f>B55/B$71</f>
        <v>0.001500360013304045</v>
      </c>
      <c r="O55" s="103"/>
      <c r="P55" s="103">
        <f>D55/D$71</f>
        <v>0.0008471427509846176</v>
      </c>
      <c r="Q55" s="103"/>
      <c r="R55" s="103">
        <f>F55/F$71</f>
        <v>0.0014304638348147884</v>
      </c>
    </row>
    <row r="56" spans="1:18" ht="12.75">
      <c r="A56" s="54" t="s">
        <v>3</v>
      </c>
      <c r="B56" s="30">
        <v>1980</v>
      </c>
      <c r="C56" s="30"/>
      <c r="D56" s="39">
        <v>108</v>
      </c>
      <c r="E56" s="39"/>
      <c r="F56" s="30">
        <v>2085</v>
      </c>
      <c r="G56" s="30"/>
      <c r="H56" s="37">
        <v>94.96402877697841</v>
      </c>
      <c r="I56" s="37"/>
      <c r="J56" s="37">
        <v>5.179856115107913</v>
      </c>
      <c r="K56" s="37"/>
      <c r="L56" s="37">
        <v>100</v>
      </c>
      <c r="M56" s="37"/>
      <c r="N56" s="103">
        <f>B56/B$72</f>
        <v>0.0011622623965850617</v>
      </c>
      <c r="O56" s="103"/>
      <c r="P56" s="103">
        <f>D56/D$72</f>
        <v>0.000447360572621533</v>
      </c>
      <c r="Q56" s="103"/>
      <c r="R56" s="103">
        <f>F56/F$72</f>
        <v>0.0010719849459380254</v>
      </c>
    </row>
    <row r="57" spans="1:18" ht="12.75">
      <c r="A57" s="54" t="s">
        <v>0</v>
      </c>
      <c r="B57" s="30">
        <v>4443</v>
      </c>
      <c r="C57" s="30"/>
      <c r="D57" s="39">
        <v>279</v>
      </c>
      <c r="E57" s="39"/>
      <c r="F57" s="30">
        <v>4722</v>
      </c>
      <c r="G57" s="30"/>
      <c r="H57" s="37">
        <v>94.09148665819568</v>
      </c>
      <c r="I57" s="37"/>
      <c r="J57" s="37">
        <v>5.90851334180432</v>
      </c>
      <c r="K57" s="37"/>
      <c r="L57" s="37">
        <v>100</v>
      </c>
      <c r="M57" s="37"/>
      <c r="N57" s="107">
        <f>B57/B$73</f>
        <v>0.0013281796495255862</v>
      </c>
      <c r="O57" s="107"/>
      <c r="P57" s="107">
        <f>D57/D$73</f>
        <v>0.000629416064322261</v>
      </c>
      <c r="Q57" s="107"/>
      <c r="R57" s="107">
        <f>F57/F$73</f>
        <v>0.0012464206978688899</v>
      </c>
    </row>
    <row r="58" spans="1:18" ht="12.75">
      <c r="A58" s="55" t="s">
        <v>41</v>
      </c>
      <c r="B58" s="56"/>
      <c r="C58" s="56"/>
      <c r="D58" s="53"/>
      <c r="E58" s="53"/>
      <c r="F58" s="56"/>
      <c r="G58" s="56"/>
      <c r="H58" s="37"/>
      <c r="I58" s="37"/>
      <c r="J58" s="37"/>
      <c r="K58" s="37"/>
      <c r="L58" s="37"/>
      <c r="M58" s="37"/>
      <c r="N58" s="103"/>
      <c r="O58" s="103"/>
      <c r="P58" s="103"/>
      <c r="Q58" s="103"/>
      <c r="R58" s="103"/>
    </row>
    <row r="59" spans="1:18" ht="12.75">
      <c r="A59" s="54" t="s">
        <v>2</v>
      </c>
      <c r="B59" s="39">
        <v>9</v>
      </c>
      <c r="C59" s="39"/>
      <c r="D59" s="30">
        <v>0</v>
      </c>
      <c r="E59" s="39"/>
      <c r="F59" s="39">
        <v>9</v>
      </c>
      <c r="G59" s="39"/>
      <c r="H59" s="37">
        <v>100</v>
      </c>
      <c r="I59" s="37"/>
      <c r="J59" s="37">
        <v>0</v>
      </c>
      <c r="K59" s="37"/>
      <c r="L59" s="37">
        <v>100</v>
      </c>
      <c r="M59" s="37"/>
      <c r="N59" s="103">
        <f>B59/B$71</f>
        <v>5.482436102207228E-06</v>
      </c>
      <c r="O59" s="103"/>
      <c r="P59" s="103">
        <f>D59/D$71</f>
        <v>0</v>
      </c>
      <c r="Q59" s="103"/>
      <c r="R59" s="103">
        <f>F59/F$71</f>
        <v>4.882129129060711E-06</v>
      </c>
    </row>
    <row r="60" spans="1:18" ht="12.75">
      <c r="A60" s="54" t="s">
        <v>3</v>
      </c>
      <c r="B60" s="39">
        <v>3</v>
      </c>
      <c r="C60" s="39"/>
      <c r="D60" s="30">
        <v>0</v>
      </c>
      <c r="E60" s="39"/>
      <c r="F60" s="39">
        <v>3</v>
      </c>
      <c r="G60" s="39"/>
      <c r="H60" s="37">
        <v>100</v>
      </c>
      <c r="I60" s="37"/>
      <c r="J60" s="37">
        <v>0</v>
      </c>
      <c r="K60" s="37"/>
      <c r="L60" s="37">
        <v>100</v>
      </c>
      <c r="M60" s="37"/>
      <c r="N60" s="103">
        <f>B60/B$72</f>
        <v>1.7610036311894875E-06</v>
      </c>
      <c r="O60" s="103"/>
      <c r="P60" s="103">
        <f>D60/D$72</f>
        <v>0</v>
      </c>
      <c r="Q60" s="103"/>
      <c r="R60" s="103">
        <f>F60/F$72</f>
        <v>1.5424243826446408E-06</v>
      </c>
    </row>
    <row r="61" spans="1:18" ht="12.75">
      <c r="A61" s="54" t="s">
        <v>0</v>
      </c>
      <c r="B61" s="39">
        <v>12</v>
      </c>
      <c r="C61" s="39"/>
      <c r="D61" s="30">
        <v>0</v>
      </c>
      <c r="E61" s="39"/>
      <c r="F61" s="39">
        <v>12</v>
      </c>
      <c r="G61" s="39"/>
      <c r="H61" s="37">
        <v>100</v>
      </c>
      <c r="I61" s="37"/>
      <c r="J61" s="37">
        <v>0</v>
      </c>
      <c r="K61" s="37"/>
      <c r="L61" s="37">
        <v>100</v>
      </c>
      <c r="M61" s="37"/>
      <c r="N61" s="107">
        <f>B61/B$73</f>
        <v>3.5872509102649184E-06</v>
      </c>
      <c r="O61" s="107"/>
      <c r="P61" s="107">
        <f>D61/D$73</f>
        <v>0</v>
      </c>
      <c r="Q61" s="107"/>
      <c r="R61" s="107">
        <f>F61/F$73</f>
        <v>3.1675240098319946E-06</v>
      </c>
    </row>
    <row r="62" spans="1:18" ht="12.75">
      <c r="A62" s="57" t="s">
        <v>42</v>
      </c>
      <c r="B62" s="56"/>
      <c r="C62" s="56"/>
      <c r="D62" s="53"/>
      <c r="E62" s="53"/>
      <c r="F62" s="56"/>
      <c r="G62" s="56"/>
      <c r="H62" s="37"/>
      <c r="I62" s="37"/>
      <c r="J62" s="37"/>
      <c r="K62" s="37"/>
      <c r="L62" s="37"/>
      <c r="M62" s="37"/>
      <c r="N62" s="103"/>
      <c r="O62" s="103"/>
      <c r="P62" s="103"/>
      <c r="Q62" s="103"/>
      <c r="R62" s="103"/>
    </row>
    <row r="63" spans="1:18" ht="12.75">
      <c r="A63" s="55" t="s">
        <v>2</v>
      </c>
      <c r="B63" s="86">
        <v>7875</v>
      </c>
      <c r="C63" s="86"/>
      <c r="D63" s="86">
        <v>1191</v>
      </c>
      <c r="E63" s="86"/>
      <c r="F63" s="86">
        <v>9069</v>
      </c>
      <c r="G63" s="56"/>
      <c r="H63" s="37">
        <v>86.8</v>
      </c>
      <c r="I63" s="37"/>
      <c r="J63" s="37">
        <v>13.1</v>
      </c>
      <c r="K63" s="37"/>
      <c r="L63" s="37">
        <v>100</v>
      </c>
      <c r="M63" s="37"/>
      <c r="N63" s="103">
        <f>B63/B$71</f>
        <v>0.004797131589431325</v>
      </c>
      <c r="O63" s="103"/>
      <c r="P63" s="103">
        <f>D63/D$71</f>
        <v>0.005900274949840232</v>
      </c>
      <c r="Q63" s="103"/>
      <c r="R63" s="103">
        <f>F63/F$71</f>
        <v>0.004919558785716843</v>
      </c>
    </row>
    <row r="64" spans="1:18" ht="12.75">
      <c r="A64" s="55" t="s">
        <v>3</v>
      </c>
      <c r="B64" s="86">
        <v>5892</v>
      </c>
      <c r="C64" s="86"/>
      <c r="D64" s="86">
        <v>636</v>
      </c>
      <c r="E64" s="86"/>
      <c r="F64" s="86">
        <v>6522</v>
      </c>
      <c r="G64" s="56"/>
      <c r="H64" s="37">
        <v>90.3</v>
      </c>
      <c r="I64" s="37"/>
      <c r="J64" s="37">
        <v>9.8</v>
      </c>
      <c r="K64" s="37"/>
      <c r="L64" s="37">
        <v>100</v>
      </c>
      <c r="M64" s="37"/>
      <c r="N64" s="103">
        <f>B64/B$72</f>
        <v>0.0034586111316561533</v>
      </c>
      <c r="O64" s="103"/>
      <c r="P64" s="103">
        <f>D64/D$72</f>
        <v>0.0026344567054379163</v>
      </c>
      <c r="Q64" s="103"/>
      <c r="R64" s="103">
        <f>F64/F$72</f>
        <v>0.0033532306078694492</v>
      </c>
    </row>
    <row r="65" spans="1:18" ht="12.75">
      <c r="A65" s="55" t="s">
        <v>0</v>
      </c>
      <c r="B65" s="86">
        <v>13764</v>
      </c>
      <c r="C65" s="86"/>
      <c r="D65" s="86">
        <v>1827</v>
      </c>
      <c r="E65" s="86"/>
      <c r="F65" s="86">
        <v>15594</v>
      </c>
      <c r="G65" s="56"/>
      <c r="H65" s="37">
        <v>88.3</v>
      </c>
      <c r="I65" s="37"/>
      <c r="J65" s="37">
        <v>11.7</v>
      </c>
      <c r="K65" s="37"/>
      <c r="L65" s="37">
        <v>100</v>
      </c>
      <c r="M65" s="37"/>
      <c r="N65" s="107">
        <f>B65/B$73</f>
        <v>0.004114576794073861</v>
      </c>
      <c r="O65" s="107"/>
      <c r="P65" s="107">
        <f>D65/D$73</f>
        <v>0.00412166003411029</v>
      </c>
      <c r="Q65" s="107"/>
      <c r="R65" s="107">
        <f>F65/F$73</f>
        <v>0.004116197450776677</v>
      </c>
    </row>
    <row r="66" spans="1:18" ht="22.5">
      <c r="A66" s="57" t="s">
        <v>43</v>
      </c>
      <c r="B66" s="39"/>
      <c r="C66" s="39"/>
      <c r="D66" s="39"/>
      <c r="E66" s="39"/>
      <c r="F66" s="39"/>
      <c r="G66" s="39"/>
      <c r="H66" s="37"/>
      <c r="I66" s="37"/>
      <c r="J66" s="37"/>
      <c r="K66" s="37"/>
      <c r="L66" s="37"/>
      <c r="M66" s="37"/>
      <c r="N66" s="103"/>
      <c r="O66" s="103"/>
      <c r="P66" s="103"/>
      <c r="Q66" s="103"/>
      <c r="R66" s="103"/>
    </row>
    <row r="67" spans="1:18" ht="12.75">
      <c r="A67" s="55" t="s">
        <v>2</v>
      </c>
      <c r="B67" s="30">
        <v>75381</v>
      </c>
      <c r="C67" s="30"/>
      <c r="D67" s="30">
        <v>9645</v>
      </c>
      <c r="E67" s="30"/>
      <c r="F67" s="30">
        <v>85029</v>
      </c>
      <c r="G67" s="30"/>
      <c r="H67" s="37">
        <v>88.7</v>
      </c>
      <c r="I67" s="37"/>
      <c r="J67" s="37">
        <v>11.3</v>
      </c>
      <c r="K67" s="37"/>
      <c r="L67" s="37">
        <v>100</v>
      </c>
      <c r="M67" s="37"/>
      <c r="N67" s="103">
        <f>B67/B$71</f>
        <v>0.04591905731338701</v>
      </c>
      <c r="O67" s="103"/>
      <c r="P67" s="103">
        <f>D67/D$71</f>
        <v>0.04778182358623764</v>
      </c>
      <c r="Q67" s="103"/>
      <c r="R67" s="103">
        <f>F67/F$71</f>
        <v>0.046124728634989245</v>
      </c>
    </row>
    <row r="68" spans="1:18" ht="12.75">
      <c r="A68" s="55" t="s">
        <v>3</v>
      </c>
      <c r="B68" s="30">
        <v>77088</v>
      </c>
      <c r="C68" s="30"/>
      <c r="D68" s="30">
        <v>12282</v>
      </c>
      <c r="E68" s="30"/>
      <c r="F68" s="30">
        <v>89370</v>
      </c>
      <c r="G68" s="30"/>
      <c r="H68" s="37">
        <v>86.3</v>
      </c>
      <c r="I68" s="37"/>
      <c r="J68" s="37">
        <v>13.7</v>
      </c>
      <c r="K68" s="37"/>
      <c r="L68" s="37">
        <v>100</v>
      </c>
      <c r="M68" s="37"/>
      <c r="N68" s="103">
        <f>B68/B$72</f>
        <v>0.04525074930704507</v>
      </c>
      <c r="O68" s="103"/>
      <c r="P68" s="103">
        <f>D68/D$72</f>
        <v>0.050874838453126556</v>
      </c>
      <c r="Q68" s="103"/>
      <c r="R68" s="103">
        <f>F68/F$72</f>
        <v>0.04594882235898385</v>
      </c>
    </row>
    <row r="69" spans="1:18" ht="12.75">
      <c r="A69" s="55" t="s">
        <v>0</v>
      </c>
      <c r="B69" s="30">
        <v>152469</v>
      </c>
      <c r="C69" s="30"/>
      <c r="D69" s="30">
        <v>21927</v>
      </c>
      <c r="E69" s="30"/>
      <c r="F69" s="30">
        <v>174396</v>
      </c>
      <c r="G69" s="30"/>
      <c r="H69" s="37">
        <v>87.4</v>
      </c>
      <c r="I69" s="37"/>
      <c r="J69" s="37">
        <v>12.6</v>
      </c>
      <c r="K69" s="37"/>
      <c r="L69" s="37">
        <v>100</v>
      </c>
      <c r="M69" s="37"/>
      <c r="N69" s="107">
        <f>B69/B$73</f>
        <v>0.045578713253098486</v>
      </c>
      <c r="O69" s="107"/>
      <c r="P69" s="107">
        <f>D69/D$73</f>
        <v>0.04946668832399361</v>
      </c>
      <c r="Q69" s="107"/>
      <c r="R69" s="107">
        <f>F69/F$73</f>
        <v>0.046033626434888376</v>
      </c>
    </row>
    <row r="70" spans="1:18" ht="12.75">
      <c r="A70" s="57"/>
      <c r="B70" s="39"/>
      <c r="C70" s="39"/>
      <c r="D70" s="39"/>
      <c r="E70" s="39"/>
      <c r="F70" s="39"/>
      <c r="G70" s="39"/>
      <c r="H70" s="37"/>
      <c r="I70" s="37"/>
      <c r="J70" s="37"/>
      <c r="K70" s="37"/>
      <c r="L70" s="37"/>
      <c r="M70" s="37"/>
      <c r="N70" s="103"/>
      <c r="O70" s="103"/>
      <c r="P70" s="103"/>
      <c r="Q70" s="103"/>
      <c r="R70" s="103"/>
    </row>
    <row r="71" spans="1:18" ht="12.75">
      <c r="A71" s="55" t="s">
        <v>2</v>
      </c>
      <c r="B71" s="30">
        <v>1641606</v>
      </c>
      <c r="C71" s="30"/>
      <c r="D71" s="30">
        <v>201855</v>
      </c>
      <c r="E71" s="30"/>
      <c r="F71" s="30">
        <v>1843458</v>
      </c>
      <c r="G71" s="30"/>
      <c r="H71" s="37">
        <v>89.1</v>
      </c>
      <c r="I71" s="37"/>
      <c r="J71" s="37">
        <v>10.9</v>
      </c>
      <c r="K71" s="37"/>
      <c r="L71" s="37">
        <v>100</v>
      </c>
      <c r="M71" s="37"/>
      <c r="N71" s="103">
        <f>B71/B$71</f>
        <v>1</v>
      </c>
      <c r="O71" s="103"/>
      <c r="P71" s="103">
        <f>D71/D$71</f>
        <v>1</v>
      </c>
      <c r="Q71" s="103"/>
      <c r="R71" s="103">
        <f>F71/F$71</f>
        <v>1</v>
      </c>
    </row>
    <row r="72" spans="1:18" ht="12.75">
      <c r="A72" s="55" t="s">
        <v>3</v>
      </c>
      <c r="B72" s="30">
        <v>1703574</v>
      </c>
      <c r="C72" s="30"/>
      <c r="D72" s="30">
        <v>241416</v>
      </c>
      <c r="E72" s="30"/>
      <c r="F72" s="30">
        <v>1944990</v>
      </c>
      <c r="G72" s="30"/>
      <c r="H72" s="37">
        <v>87.6</v>
      </c>
      <c r="I72" s="37"/>
      <c r="J72" s="37">
        <v>12.4</v>
      </c>
      <c r="K72" s="37"/>
      <c r="L72" s="37">
        <v>100</v>
      </c>
      <c r="M72" s="37"/>
      <c r="N72" s="103">
        <f>B72/B$72</f>
        <v>1</v>
      </c>
      <c r="O72" s="103"/>
      <c r="P72" s="103">
        <f>D72/D$72</f>
        <v>1</v>
      </c>
      <c r="Q72" s="103"/>
      <c r="R72" s="103">
        <f>F72/F$72</f>
        <v>1</v>
      </c>
    </row>
    <row r="73" spans="1:18" ht="12.75">
      <c r="A73" s="58" t="s">
        <v>0</v>
      </c>
      <c r="B73" s="23">
        <v>3345180</v>
      </c>
      <c r="C73" s="23"/>
      <c r="D73" s="23">
        <v>443268</v>
      </c>
      <c r="E73" s="23"/>
      <c r="F73" s="23">
        <v>3788448</v>
      </c>
      <c r="G73" s="23"/>
      <c r="H73" s="38">
        <v>88.3</v>
      </c>
      <c r="I73" s="38"/>
      <c r="J73" s="38">
        <v>11.7</v>
      </c>
      <c r="K73" s="38"/>
      <c r="L73" s="38">
        <v>100</v>
      </c>
      <c r="M73" s="38"/>
      <c r="N73" s="107">
        <f>B73/B$73</f>
        <v>1</v>
      </c>
      <c r="O73" s="107"/>
      <c r="P73" s="107">
        <f>D73/D$73</f>
        <v>1</v>
      </c>
      <c r="Q73" s="107"/>
      <c r="R73" s="107">
        <f>F73/F$73</f>
        <v>1</v>
      </c>
    </row>
    <row r="74" spans="1:18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103"/>
      <c r="O74" s="103"/>
      <c r="P74" s="103"/>
      <c r="Q74" s="103"/>
      <c r="R74" s="103"/>
    </row>
    <row r="75" spans="1:18" ht="12.75">
      <c r="A75" s="9" t="s">
        <v>97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103"/>
      <c r="O75" s="103"/>
      <c r="P75" s="103"/>
      <c r="Q75" s="103"/>
      <c r="R75" s="103"/>
    </row>
    <row r="76" spans="1:18" ht="12.75">
      <c r="A76" s="9" t="s">
        <v>101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36"/>
      <c r="O76" s="36"/>
      <c r="P76" s="36"/>
      <c r="Q76" s="36"/>
      <c r="R76" s="36"/>
    </row>
    <row r="77" spans="1:18" ht="12.75">
      <c r="A77" s="14" t="s">
        <v>66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36"/>
      <c r="O77" s="36"/>
      <c r="P77" s="36"/>
      <c r="Q77" s="36"/>
      <c r="R77" s="36"/>
    </row>
    <row r="78" spans="1:18" ht="12.75">
      <c r="A78" s="6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36"/>
      <c r="O78" s="36"/>
      <c r="P78" s="36"/>
      <c r="Q78" s="36"/>
      <c r="R78" s="36"/>
    </row>
    <row r="79" spans="1:18" ht="12.75">
      <c r="A79" s="61" t="s">
        <v>108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36"/>
      <c r="O79" s="36"/>
      <c r="P79" s="36"/>
      <c r="Q79" s="36"/>
      <c r="R79" s="36"/>
    </row>
    <row r="80" ht="12.75">
      <c r="A80" s="14" t="s">
        <v>109</v>
      </c>
    </row>
    <row r="81" spans="1:18" ht="12.75">
      <c r="A81" s="57"/>
      <c r="B81" s="56"/>
      <c r="C81" s="56"/>
      <c r="D81" s="53"/>
      <c r="E81" s="53"/>
      <c r="F81" s="56"/>
      <c r="G81" s="56"/>
      <c r="H81" s="37"/>
      <c r="I81" s="37"/>
      <c r="J81" s="37"/>
      <c r="K81" s="37"/>
      <c r="L81" s="37"/>
      <c r="M81" s="37"/>
      <c r="N81" s="103"/>
      <c r="O81" s="36"/>
      <c r="P81" s="36"/>
      <c r="Q81" s="36"/>
      <c r="R81" s="36"/>
    </row>
    <row r="82" spans="1:18" ht="12.75">
      <c r="A82" s="61" t="s">
        <v>45</v>
      </c>
      <c r="B82" s="39"/>
      <c r="C82" s="39"/>
      <c r="D82" s="39"/>
      <c r="E82" s="39"/>
      <c r="F82" s="39"/>
      <c r="G82" s="39"/>
      <c r="H82" s="37"/>
      <c r="I82" s="37"/>
      <c r="J82" s="37"/>
      <c r="K82" s="37"/>
      <c r="L82" s="37"/>
      <c r="M82" s="37"/>
      <c r="N82" s="36"/>
      <c r="O82" s="36"/>
      <c r="P82" s="36"/>
      <c r="Q82" s="36"/>
      <c r="R82" s="36"/>
    </row>
    <row r="83" spans="1:18" ht="12.75">
      <c r="A83" s="55"/>
      <c r="B83" s="56"/>
      <c r="C83" s="56"/>
      <c r="D83" s="53"/>
      <c r="E83" s="53"/>
      <c r="F83" s="56"/>
      <c r="G83" s="56"/>
      <c r="H83" s="37"/>
      <c r="I83" s="37"/>
      <c r="J83" s="37"/>
      <c r="K83" s="37"/>
      <c r="L83" s="37"/>
      <c r="M83" s="37"/>
      <c r="N83" s="36"/>
      <c r="O83" s="36"/>
      <c r="P83" s="36"/>
      <c r="Q83" s="36"/>
      <c r="R83" s="36"/>
    </row>
  </sheetData>
  <mergeCells count="16">
    <mergeCell ref="F8:G8"/>
    <mergeCell ref="H7:M7"/>
    <mergeCell ref="N7:S7"/>
    <mergeCell ref="N8:O8"/>
    <mergeCell ref="P8:Q8"/>
    <mergeCell ref="R8:S8"/>
    <mergeCell ref="A3:M3"/>
    <mergeCell ref="A4:M4"/>
    <mergeCell ref="A5:M5"/>
    <mergeCell ref="A7:A8"/>
    <mergeCell ref="H8:I8"/>
    <mergeCell ref="J8:K8"/>
    <mergeCell ref="L8:M8"/>
    <mergeCell ref="B7:G7"/>
    <mergeCell ref="B8:C8"/>
    <mergeCell ref="D8:E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71"/>
  <sheetViews>
    <sheetView workbookViewId="0" topLeftCell="A1">
      <selection activeCell="J36" sqref="J36"/>
    </sheetView>
  </sheetViews>
  <sheetFormatPr defaultColWidth="9.140625" defaultRowHeight="12.75"/>
  <cols>
    <col min="1" max="1" width="30.00390625" style="10" customWidth="1"/>
    <col min="2" max="2" width="7.421875" style="10" customWidth="1"/>
    <col min="3" max="3" width="0.9921875" style="10" customWidth="1"/>
    <col min="4" max="4" width="7.421875" style="10" customWidth="1"/>
    <col min="5" max="5" width="0.9921875" style="10" customWidth="1"/>
    <col min="6" max="6" width="7.421875" style="10" customWidth="1"/>
    <col min="7" max="7" width="0.9921875" style="10" customWidth="1"/>
    <col min="8" max="8" width="7.421875" style="10" customWidth="1"/>
    <col min="9" max="9" width="0.9921875" style="10" customWidth="1"/>
    <col min="10" max="10" width="7.421875" style="10" customWidth="1"/>
    <col min="11" max="11" width="0.9921875" style="10" customWidth="1"/>
    <col min="12" max="12" width="7.421875" style="10" customWidth="1"/>
    <col min="13" max="13" width="0.9921875" style="10" customWidth="1"/>
    <col min="14" max="14" width="7.421875" style="10" customWidth="1"/>
    <col min="15" max="15" width="1.421875" style="10" customWidth="1"/>
    <col min="16" max="16" width="7.421875" style="10" customWidth="1"/>
    <col min="17" max="17" width="8.28125" style="0" customWidth="1"/>
    <col min="18" max="18" width="1.8515625" style="0" customWidth="1"/>
    <col min="19" max="19" width="8.28125" style="0" customWidth="1"/>
    <col min="20" max="20" width="0.9921875" style="0" customWidth="1"/>
    <col min="21" max="21" width="9.421875" style="0" customWidth="1"/>
    <col min="22" max="22" width="0.9921875" style="0" customWidth="1"/>
    <col min="24" max="24" width="0.9921875" style="0" customWidth="1"/>
    <col min="26" max="26" width="0.9921875" style="0" customWidth="1"/>
    <col min="27" max="27" width="9.28125" style="0" customWidth="1"/>
    <col min="28" max="28" width="0.9921875" style="0" customWidth="1"/>
    <col min="29" max="29" width="8.00390625" style="0" customWidth="1"/>
    <col min="30" max="30" width="0.9921875" style="0" customWidth="1"/>
  </cols>
  <sheetData>
    <row r="1" ht="12.75">
      <c r="A1" s="10" t="s">
        <v>84</v>
      </c>
    </row>
    <row r="3" spans="1:16" s="41" customFormat="1" ht="17.25">
      <c r="A3" s="110" t="s">
        <v>102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1"/>
    </row>
    <row r="4" spans="1:23" s="41" customFormat="1" ht="15">
      <c r="A4" s="111" t="s">
        <v>87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02"/>
      <c r="T4" s="113" t="s">
        <v>130</v>
      </c>
      <c r="U4" s="113"/>
      <c r="V4" s="113"/>
      <c r="W4" s="113"/>
    </row>
    <row r="5" spans="1:16" s="42" customFormat="1" ht="15" customHeight="1">
      <c r="A5" s="123" t="s">
        <v>46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2"/>
    </row>
    <row r="6" spans="1:16" s="64" customFormat="1" ht="7.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8"/>
      <c r="P6" s="68"/>
    </row>
    <row r="7" spans="1:30" s="45" customFormat="1" ht="15" customHeight="1">
      <c r="A7" s="135" t="s">
        <v>99</v>
      </c>
      <c r="B7" s="130" t="s">
        <v>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  <c r="N7" s="126" t="s">
        <v>92</v>
      </c>
      <c r="O7" s="127"/>
      <c r="P7" s="99"/>
      <c r="Q7" s="130" t="s">
        <v>5</v>
      </c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2"/>
      <c r="AC7" s="126" t="s">
        <v>92</v>
      </c>
      <c r="AD7" s="127"/>
    </row>
    <row r="8" spans="1:30" s="45" customFormat="1" ht="35.25" customHeight="1">
      <c r="A8" s="112"/>
      <c r="B8" s="115" t="s">
        <v>11</v>
      </c>
      <c r="C8" s="116"/>
      <c r="D8" s="115" t="s">
        <v>12</v>
      </c>
      <c r="E8" s="116"/>
      <c r="F8" s="115" t="s">
        <v>13</v>
      </c>
      <c r="G8" s="116"/>
      <c r="H8" s="115" t="s">
        <v>14</v>
      </c>
      <c r="I8" s="116"/>
      <c r="J8" s="115" t="s">
        <v>15</v>
      </c>
      <c r="K8" s="116"/>
      <c r="L8" s="115" t="s">
        <v>16</v>
      </c>
      <c r="M8" s="117"/>
      <c r="N8" s="128"/>
      <c r="O8" s="129"/>
      <c r="P8" s="100"/>
      <c r="Q8" s="115" t="s">
        <v>11</v>
      </c>
      <c r="R8" s="116"/>
      <c r="S8" s="115" t="s">
        <v>12</v>
      </c>
      <c r="T8" s="116"/>
      <c r="U8" s="115" t="s">
        <v>13</v>
      </c>
      <c r="V8" s="116"/>
      <c r="W8" s="115" t="s">
        <v>14</v>
      </c>
      <c r="X8" s="116"/>
      <c r="Y8" s="115" t="s">
        <v>15</v>
      </c>
      <c r="Z8" s="116"/>
      <c r="AA8" s="115" t="s">
        <v>16</v>
      </c>
      <c r="AB8" s="117"/>
      <c r="AC8" s="128"/>
      <c r="AD8" s="129"/>
    </row>
    <row r="9" spans="1:16" ht="6.75" customHeight="1">
      <c r="A9" s="46"/>
      <c r="B9" s="47"/>
      <c r="C9" s="47"/>
      <c r="D9" s="47"/>
      <c r="E9" s="47"/>
      <c r="F9" s="48"/>
      <c r="G9" s="48"/>
      <c r="H9" s="21"/>
      <c r="I9" s="21"/>
      <c r="J9" s="21"/>
      <c r="K9" s="21"/>
      <c r="L9" s="21"/>
      <c r="M9" s="21"/>
      <c r="N9" s="21"/>
      <c r="O9" s="21"/>
      <c r="P9" s="21"/>
    </row>
    <row r="10" spans="1:16" ht="11.25" customHeight="1">
      <c r="A10" s="49" t="s">
        <v>32</v>
      </c>
      <c r="B10" s="47"/>
      <c r="C10" s="47"/>
      <c r="D10" s="50"/>
      <c r="E10" s="50"/>
      <c r="F10" s="48"/>
      <c r="G10" s="48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1.25" customHeight="1">
      <c r="A11" s="51" t="s">
        <v>33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29" ht="11.25" customHeight="1">
      <c r="A12" s="54" t="s">
        <v>2</v>
      </c>
      <c r="B12" s="21">
        <v>369</v>
      </c>
      <c r="C12" s="21"/>
      <c r="D12" s="21">
        <v>369</v>
      </c>
      <c r="E12" s="21"/>
      <c r="F12" s="21">
        <v>351</v>
      </c>
      <c r="G12" s="21"/>
      <c r="H12" s="21">
        <v>261</v>
      </c>
      <c r="I12" s="21"/>
      <c r="J12" s="21">
        <v>147</v>
      </c>
      <c r="K12" s="21"/>
      <c r="L12" s="21">
        <v>51</v>
      </c>
      <c r="M12" s="21"/>
      <c r="N12" s="22">
        <v>1545</v>
      </c>
      <c r="O12" s="22"/>
      <c r="P12" s="22"/>
      <c r="Q12" s="109">
        <f>B12/B$68</f>
        <v>0.005472260532989278</v>
      </c>
      <c r="R12" s="109"/>
      <c r="S12" s="109">
        <f aca="true" t="shared" si="0" ref="S12:AC12">D12/D$68</f>
        <v>0.007096699746134318</v>
      </c>
      <c r="T12" s="109"/>
      <c r="U12" s="109">
        <f t="shared" si="0"/>
        <v>0.00824814945364822</v>
      </c>
      <c r="V12" s="109"/>
      <c r="W12" s="109">
        <f t="shared" si="0"/>
        <v>0.010029974636845745</v>
      </c>
      <c r="X12" s="109"/>
      <c r="Y12" s="109">
        <f t="shared" si="0"/>
        <v>0.013916500994035786</v>
      </c>
      <c r="Z12" s="109"/>
      <c r="AA12" s="109">
        <f t="shared" si="0"/>
        <v>0.01551094890510949</v>
      </c>
      <c r="AB12" s="109"/>
      <c r="AC12" s="109">
        <f t="shared" si="0"/>
        <v>0.007654009065913651</v>
      </c>
    </row>
    <row r="13" spans="1:29" ht="11.25" customHeight="1">
      <c r="A13" s="54" t="s">
        <v>3</v>
      </c>
      <c r="B13" s="21">
        <v>474</v>
      </c>
      <c r="C13" s="21"/>
      <c r="D13" s="21">
        <v>465</v>
      </c>
      <c r="E13" s="21"/>
      <c r="F13" s="21">
        <v>537</v>
      </c>
      <c r="G13" s="21"/>
      <c r="H13" s="21">
        <v>492</v>
      </c>
      <c r="I13" s="21"/>
      <c r="J13" s="21">
        <v>267</v>
      </c>
      <c r="K13" s="21"/>
      <c r="L13" s="21">
        <v>108</v>
      </c>
      <c r="M13" s="21"/>
      <c r="N13" s="22">
        <v>2343</v>
      </c>
      <c r="O13" s="22"/>
      <c r="P13" s="22"/>
      <c r="Q13" s="109">
        <f>B13/B$69</f>
        <v>0.006601487423748642</v>
      </c>
      <c r="R13" s="109"/>
      <c r="S13" s="109">
        <f aca="true" t="shared" si="1" ref="S13:AC13">D13/D$69</f>
        <v>0.008158324122322227</v>
      </c>
      <c r="T13" s="109"/>
      <c r="U13" s="109">
        <f t="shared" si="1"/>
        <v>0.010680828211707143</v>
      </c>
      <c r="V13" s="109"/>
      <c r="W13" s="109">
        <f t="shared" si="1"/>
        <v>0.013355048859934854</v>
      </c>
      <c r="X13" s="109"/>
      <c r="Y13" s="109">
        <f t="shared" si="1"/>
        <v>0.014368743945753956</v>
      </c>
      <c r="Z13" s="109"/>
      <c r="AA13" s="109">
        <f t="shared" si="1"/>
        <v>0.015611448395490026</v>
      </c>
      <c r="AB13" s="109"/>
      <c r="AC13" s="109">
        <f t="shared" si="1"/>
        <v>0.009705239089372701</v>
      </c>
    </row>
    <row r="14" spans="1:29" ht="11.25" customHeight="1">
      <c r="A14" s="54" t="s">
        <v>0</v>
      </c>
      <c r="B14" s="21">
        <v>840</v>
      </c>
      <c r="C14" s="21"/>
      <c r="D14" s="21">
        <v>834</v>
      </c>
      <c r="E14" s="21"/>
      <c r="F14" s="21">
        <v>888</v>
      </c>
      <c r="G14" s="21"/>
      <c r="H14" s="21">
        <v>750</v>
      </c>
      <c r="I14" s="21"/>
      <c r="J14" s="21">
        <v>414</v>
      </c>
      <c r="K14" s="21"/>
      <c r="L14" s="21">
        <v>159</v>
      </c>
      <c r="M14" s="21"/>
      <c r="N14" s="22">
        <v>3888</v>
      </c>
      <c r="O14" s="22"/>
      <c r="P14" s="22"/>
      <c r="Q14" s="109">
        <f>B14/B$70</f>
        <v>0.006033052509103446</v>
      </c>
      <c r="R14" s="109"/>
      <c r="S14" s="109">
        <f aca="true" t="shared" si="2" ref="S14:AC14">D14/D$70</f>
        <v>0.007651867551127137</v>
      </c>
      <c r="T14" s="109"/>
      <c r="U14" s="109">
        <f t="shared" si="2"/>
        <v>0.009565976149694599</v>
      </c>
      <c r="V14" s="109"/>
      <c r="W14" s="109">
        <f t="shared" si="2"/>
        <v>0.01193089624892622</v>
      </c>
      <c r="X14" s="109"/>
      <c r="Y14" s="109">
        <f t="shared" si="2"/>
        <v>0.014204837879567679</v>
      </c>
      <c r="Z14" s="109"/>
      <c r="AA14" s="109">
        <f t="shared" si="2"/>
        <v>0.01557907113462669</v>
      </c>
      <c r="AB14" s="109"/>
      <c r="AC14" s="109">
        <f t="shared" si="2"/>
        <v>0.008771217412490864</v>
      </c>
    </row>
    <row r="15" spans="1:29" ht="12.75">
      <c r="A15" s="51" t="s">
        <v>34</v>
      </c>
      <c r="B15" s="65"/>
      <c r="C15" s="65"/>
      <c r="D15" s="65"/>
      <c r="E15" s="65"/>
      <c r="F15" s="65"/>
      <c r="G15" s="65"/>
      <c r="H15" s="66"/>
      <c r="I15" s="66"/>
      <c r="J15" s="66"/>
      <c r="K15" s="66"/>
      <c r="L15" s="66"/>
      <c r="M15" s="66"/>
      <c r="N15" s="66"/>
      <c r="O15" s="66"/>
      <c r="P15" s="66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</row>
    <row r="16" spans="1:29" ht="11.25" customHeight="1">
      <c r="A16" s="54" t="s">
        <v>2</v>
      </c>
      <c r="B16" s="22">
        <v>42030</v>
      </c>
      <c r="C16" s="22"/>
      <c r="D16" s="22">
        <v>32964</v>
      </c>
      <c r="E16" s="22"/>
      <c r="F16" s="22">
        <v>26826</v>
      </c>
      <c r="G16" s="22"/>
      <c r="H16" s="22">
        <v>15855</v>
      </c>
      <c r="I16" s="22"/>
      <c r="J16" s="22">
        <v>6093</v>
      </c>
      <c r="K16" s="22"/>
      <c r="L16" s="22">
        <v>1755</v>
      </c>
      <c r="M16" s="22"/>
      <c r="N16" s="22">
        <v>125520</v>
      </c>
      <c r="O16" s="22"/>
      <c r="P16" s="22"/>
      <c r="Q16" s="109">
        <f>B16/B$68</f>
        <v>0.6233038216843885</v>
      </c>
      <c r="R16" s="109"/>
      <c r="S16" s="109">
        <f aca="true" t="shared" si="3" ref="S16:AC16">D16/D$68</f>
        <v>0.6339718439879991</v>
      </c>
      <c r="T16" s="109"/>
      <c r="U16" s="109">
        <f t="shared" si="3"/>
        <v>0.6303842086711314</v>
      </c>
      <c r="V16" s="109"/>
      <c r="W16" s="109">
        <f t="shared" si="3"/>
        <v>0.6092921374221812</v>
      </c>
      <c r="X16" s="109"/>
      <c r="Y16" s="109">
        <f t="shared" si="3"/>
        <v>0.5768247656915649</v>
      </c>
      <c r="Z16" s="109"/>
      <c r="AA16" s="109">
        <f t="shared" si="3"/>
        <v>0.5337591240875912</v>
      </c>
      <c r="AB16" s="109"/>
      <c r="AC16" s="109">
        <f t="shared" si="3"/>
        <v>0.6218325035297615</v>
      </c>
    </row>
    <row r="17" spans="1:29" ht="11.25" customHeight="1">
      <c r="A17" s="54" t="s">
        <v>3</v>
      </c>
      <c r="B17" s="22">
        <v>44469</v>
      </c>
      <c r="C17" s="22"/>
      <c r="D17" s="22">
        <v>35094</v>
      </c>
      <c r="E17" s="22"/>
      <c r="F17" s="22">
        <v>29691</v>
      </c>
      <c r="G17" s="22"/>
      <c r="H17" s="22">
        <v>20037</v>
      </c>
      <c r="I17" s="22"/>
      <c r="J17" s="22">
        <v>9336</v>
      </c>
      <c r="K17" s="22"/>
      <c r="L17" s="22">
        <v>3345</v>
      </c>
      <c r="M17" s="22"/>
      <c r="N17" s="22">
        <v>141972</v>
      </c>
      <c r="O17" s="22"/>
      <c r="P17" s="22"/>
      <c r="Q17" s="109">
        <f>B17/B$69</f>
        <v>0.6193281524191526</v>
      </c>
      <c r="R17" s="109"/>
      <c r="S17" s="109">
        <f aca="true" t="shared" si="4" ref="S17:AC17">D17/D$69</f>
        <v>0.615716616664035</v>
      </c>
      <c r="T17" s="109"/>
      <c r="U17" s="109">
        <f t="shared" si="4"/>
        <v>0.5905483620741094</v>
      </c>
      <c r="V17" s="109"/>
      <c r="W17" s="109">
        <f t="shared" si="4"/>
        <v>0.5438925081433225</v>
      </c>
      <c r="X17" s="109"/>
      <c r="Y17" s="109">
        <f t="shared" si="4"/>
        <v>0.5024216984178237</v>
      </c>
      <c r="Z17" s="109"/>
      <c r="AA17" s="109">
        <f t="shared" si="4"/>
        <v>0.4835212489158716</v>
      </c>
      <c r="AB17" s="109"/>
      <c r="AC17" s="109">
        <f t="shared" si="4"/>
        <v>0.5880803260761507</v>
      </c>
    </row>
    <row r="18" spans="1:29" ht="11.25" customHeight="1">
      <c r="A18" s="54" t="s">
        <v>0</v>
      </c>
      <c r="B18" s="22">
        <v>86496</v>
      </c>
      <c r="C18" s="22"/>
      <c r="D18" s="22">
        <v>68058</v>
      </c>
      <c r="E18" s="22"/>
      <c r="F18" s="22">
        <v>56517</v>
      </c>
      <c r="G18" s="22"/>
      <c r="H18" s="22">
        <v>35892</v>
      </c>
      <c r="I18" s="22"/>
      <c r="J18" s="22">
        <v>15429</v>
      </c>
      <c r="K18" s="22"/>
      <c r="L18" s="22">
        <v>5100</v>
      </c>
      <c r="M18" s="22"/>
      <c r="N18" s="22">
        <v>267492</v>
      </c>
      <c r="O18" s="22"/>
      <c r="P18" s="22"/>
      <c r="Q18" s="109">
        <f>B18/B$70</f>
        <v>0.6212320355088233</v>
      </c>
      <c r="R18" s="109"/>
      <c r="S18" s="109">
        <f aca="true" t="shared" si="5" ref="S18:AC18">D18/D$70</f>
        <v>0.62442542181608</v>
      </c>
      <c r="T18" s="109"/>
      <c r="U18" s="109">
        <f t="shared" si="5"/>
        <v>0.6088291374462722</v>
      </c>
      <c r="V18" s="109"/>
      <c r="W18" s="109">
        <f t="shared" si="5"/>
        <v>0.5709649708886132</v>
      </c>
      <c r="X18" s="109"/>
      <c r="Y18" s="109">
        <f t="shared" si="5"/>
        <v>0.5293875450334534</v>
      </c>
      <c r="Z18" s="109"/>
      <c r="AA18" s="109">
        <f t="shared" si="5"/>
        <v>0.4997060552616108</v>
      </c>
      <c r="AB18" s="109"/>
      <c r="AC18" s="109">
        <f t="shared" si="5"/>
        <v>0.6034543436476353</v>
      </c>
    </row>
    <row r="19" spans="1:29" ht="22.5">
      <c r="A19" s="51" t="s">
        <v>35</v>
      </c>
      <c r="B19" s="65"/>
      <c r="C19" s="65"/>
      <c r="D19" s="65"/>
      <c r="E19" s="65"/>
      <c r="F19" s="65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</row>
    <row r="20" spans="1:29" ht="11.25" customHeight="1">
      <c r="A20" s="54" t="s">
        <v>2</v>
      </c>
      <c r="B20" s="22">
        <v>13512</v>
      </c>
      <c r="C20" s="22"/>
      <c r="D20" s="22">
        <v>8691</v>
      </c>
      <c r="E20" s="22"/>
      <c r="F20" s="22">
        <v>5781</v>
      </c>
      <c r="G20" s="22"/>
      <c r="H20" s="22">
        <v>3003</v>
      </c>
      <c r="I20" s="22"/>
      <c r="J20" s="21">
        <v>951</v>
      </c>
      <c r="K20" s="21"/>
      <c r="L20" s="21">
        <v>300</v>
      </c>
      <c r="M20" s="21"/>
      <c r="N20" s="22">
        <v>32235</v>
      </c>
      <c r="O20" s="22"/>
      <c r="P20" s="22"/>
      <c r="Q20" s="109">
        <f>B20/B$68</f>
        <v>0.2003826133380789</v>
      </c>
      <c r="R20" s="109"/>
      <c r="S20" s="109">
        <f aca="true" t="shared" si="6" ref="S20:AC20">D20/D$68</f>
        <v>0.16714747288252943</v>
      </c>
      <c r="T20" s="109"/>
      <c r="U20" s="109">
        <f t="shared" si="6"/>
        <v>0.13584772647162496</v>
      </c>
      <c r="V20" s="109"/>
      <c r="W20" s="109">
        <f t="shared" si="6"/>
        <v>0.11540235185612174</v>
      </c>
      <c r="X20" s="109"/>
      <c r="Y20" s="109">
        <f t="shared" si="6"/>
        <v>0.09003124112468049</v>
      </c>
      <c r="Z20" s="109"/>
      <c r="AA20" s="109">
        <f t="shared" si="6"/>
        <v>0.09124087591240876</v>
      </c>
      <c r="AB20" s="109"/>
      <c r="AC20" s="109">
        <f t="shared" si="6"/>
        <v>0.15969383963736344</v>
      </c>
    </row>
    <row r="21" spans="1:29" ht="11.25" customHeight="1">
      <c r="A21" s="54" t="s">
        <v>3</v>
      </c>
      <c r="B21" s="22">
        <v>12462</v>
      </c>
      <c r="C21" s="22"/>
      <c r="D21" s="22">
        <v>7851</v>
      </c>
      <c r="E21" s="22"/>
      <c r="F21" s="22">
        <v>5202</v>
      </c>
      <c r="G21" s="22"/>
      <c r="H21" s="22">
        <v>3114</v>
      </c>
      <c r="I21" s="22"/>
      <c r="J21" s="22">
        <v>1368</v>
      </c>
      <c r="K21" s="22"/>
      <c r="L21" s="21">
        <v>516</v>
      </c>
      <c r="M21" s="21"/>
      <c r="N21" s="22">
        <v>30513</v>
      </c>
      <c r="O21" s="22"/>
      <c r="P21" s="22"/>
      <c r="Q21" s="109">
        <f>B21/B$69</f>
        <v>0.17356062505222697</v>
      </c>
      <c r="R21" s="109"/>
      <c r="S21" s="109">
        <f aca="true" t="shared" si="7" ref="S21:AC21">D21/D$69</f>
        <v>0.13774409179430497</v>
      </c>
      <c r="T21" s="109"/>
      <c r="U21" s="109">
        <f t="shared" si="7"/>
        <v>0.10346679396145354</v>
      </c>
      <c r="V21" s="109"/>
      <c r="W21" s="109">
        <f t="shared" si="7"/>
        <v>0.08452768729641694</v>
      </c>
      <c r="X21" s="109"/>
      <c r="Y21" s="109">
        <f t="shared" si="7"/>
        <v>0.0736196319018405</v>
      </c>
      <c r="Z21" s="109"/>
      <c r="AA21" s="109">
        <f t="shared" si="7"/>
        <v>0.0745880312228968</v>
      </c>
      <c r="AB21" s="109"/>
      <c r="AC21" s="109">
        <f t="shared" si="7"/>
        <v>0.12639178844815588</v>
      </c>
    </row>
    <row r="22" spans="1:29" ht="11.25" customHeight="1">
      <c r="A22" s="54" t="s">
        <v>0</v>
      </c>
      <c r="B22" s="22">
        <v>25974</v>
      </c>
      <c r="C22" s="22"/>
      <c r="D22" s="22">
        <v>16542</v>
      </c>
      <c r="E22" s="22"/>
      <c r="F22" s="22">
        <v>10980</v>
      </c>
      <c r="G22" s="22"/>
      <c r="H22" s="22">
        <v>6117</v>
      </c>
      <c r="I22" s="22"/>
      <c r="J22" s="22">
        <v>2316</v>
      </c>
      <c r="K22" s="22"/>
      <c r="L22" s="21">
        <v>819</v>
      </c>
      <c r="M22" s="21"/>
      <c r="N22" s="22">
        <v>62748</v>
      </c>
      <c r="O22" s="22"/>
      <c r="P22" s="22"/>
      <c r="Q22" s="109">
        <f>B22/B$70</f>
        <v>0.1865506022279201</v>
      </c>
      <c r="R22" s="109"/>
      <c r="S22" s="109">
        <f aca="true" t="shared" si="8" ref="S22:AC22">D22/D$70</f>
        <v>0.151771214665162</v>
      </c>
      <c r="T22" s="109"/>
      <c r="U22" s="109">
        <f t="shared" si="8"/>
        <v>0.11828200239149404</v>
      </c>
      <c r="V22" s="109"/>
      <c r="W22" s="109">
        <f t="shared" si="8"/>
        <v>0.09730838980624225</v>
      </c>
      <c r="X22" s="109"/>
      <c r="Y22" s="109">
        <f t="shared" si="8"/>
        <v>0.07946474523932064</v>
      </c>
      <c r="Z22" s="109"/>
      <c r="AA22" s="109">
        <f t="shared" si="8"/>
        <v>0.08024691358024691</v>
      </c>
      <c r="AB22" s="109"/>
      <c r="AC22" s="109">
        <f t="shared" si="8"/>
        <v>0.14155770324047753</v>
      </c>
    </row>
    <row r="23" spans="1:29" ht="33" customHeight="1">
      <c r="A23" s="55" t="s">
        <v>44</v>
      </c>
      <c r="B23" s="65"/>
      <c r="C23" s="65"/>
      <c r="D23" s="65"/>
      <c r="E23" s="65"/>
      <c r="F23" s="65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</row>
    <row r="24" spans="1:29" ht="11.25" customHeight="1">
      <c r="A24" s="54" t="s">
        <v>2</v>
      </c>
      <c r="B24" s="21">
        <v>114</v>
      </c>
      <c r="C24" s="21"/>
      <c r="D24" s="21">
        <v>105</v>
      </c>
      <c r="E24" s="21"/>
      <c r="F24" s="21">
        <v>117</v>
      </c>
      <c r="G24" s="21"/>
      <c r="H24" s="21">
        <v>129</v>
      </c>
      <c r="I24" s="21"/>
      <c r="J24" s="21">
        <v>75</v>
      </c>
      <c r="K24" s="21"/>
      <c r="L24" s="21">
        <v>24</v>
      </c>
      <c r="M24" s="21"/>
      <c r="N24" s="21">
        <v>564</v>
      </c>
      <c r="O24" s="21"/>
      <c r="P24" s="21"/>
      <c r="Q24" s="109">
        <f>B24/B$68</f>
        <v>0.0016906170752324597</v>
      </c>
      <c r="R24" s="109"/>
      <c r="S24" s="109">
        <f aca="true" t="shared" si="9" ref="S24:AC24">D24/D$68</f>
        <v>0.0020193861066235864</v>
      </c>
      <c r="T24" s="109"/>
      <c r="U24" s="109">
        <f t="shared" si="9"/>
        <v>0.0027493831512160733</v>
      </c>
      <c r="V24" s="109"/>
      <c r="W24" s="109">
        <f t="shared" si="9"/>
        <v>0.004957343786027208</v>
      </c>
      <c r="X24" s="109"/>
      <c r="Y24" s="109">
        <f t="shared" si="9"/>
        <v>0.007100255609201931</v>
      </c>
      <c r="Z24" s="109"/>
      <c r="AA24" s="109">
        <f t="shared" si="9"/>
        <v>0.0072992700729927005</v>
      </c>
      <c r="AB24" s="109"/>
      <c r="AC24" s="109">
        <f t="shared" si="9"/>
        <v>0.0027940848628966336</v>
      </c>
    </row>
    <row r="25" spans="1:29" ht="11.25" customHeight="1">
      <c r="A25" s="54" t="s">
        <v>3</v>
      </c>
      <c r="B25" s="21">
        <v>180</v>
      </c>
      <c r="C25" s="21"/>
      <c r="D25" s="21">
        <v>231</v>
      </c>
      <c r="E25" s="21"/>
      <c r="F25" s="21">
        <v>330</v>
      </c>
      <c r="G25" s="21"/>
      <c r="H25" s="21">
        <v>327</v>
      </c>
      <c r="I25" s="21"/>
      <c r="J25" s="21">
        <v>201</v>
      </c>
      <c r="K25" s="21"/>
      <c r="L25" s="21">
        <v>78</v>
      </c>
      <c r="M25" s="21"/>
      <c r="N25" s="22">
        <v>1344</v>
      </c>
      <c r="O25" s="22"/>
      <c r="P25" s="22"/>
      <c r="Q25" s="109">
        <f>B25/B$69</f>
        <v>0.00250689395838556</v>
      </c>
      <c r="R25" s="109"/>
      <c r="S25" s="109">
        <f aca="true" t="shared" si="10" ref="S25:AC25">D25/D$69</f>
        <v>0.004052844886572977</v>
      </c>
      <c r="T25" s="109"/>
      <c r="U25" s="109">
        <f t="shared" si="10"/>
        <v>0.006563637448535115</v>
      </c>
      <c r="V25" s="109"/>
      <c r="W25" s="109">
        <f t="shared" si="10"/>
        <v>0.008876221498371336</v>
      </c>
      <c r="X25" s="109"/>
      <c r="Y25" s="109">
        <f t="shared" si="10"/>
        <v>0.010816919599612528</v>
      </c>
      <c r="Z25" s="109"/>
      <c r="AA25" s="109">
        <f t="shared" si="10"/>
        <v>0.011274934952298352</v>
      </c>
      <c r="AB25" s="109"/>
      <c r="AC25" s="109">
        <f t="shared" si="10"/>
        <v>0.0055671537926235215</v>
      </c>
    </row>
    <row r="26" spans="1:29" ht="11.25" customHeight="1">
      <c r="A26" s="54" t="s">
        <v>0</v>
      </c>
      <c r="B26" s="21">
        <v>294</v>
      </c>
      <c r="C26" s="21"/>
      <c r="D26" s="21">
        <v>336</v>
      </c>
      <c r="E26" s="21"/>
      <c r="F26" s="21">
        <v>447</v>
      </c>
      <c r="G26" s="21"/>
      <c r="H26" s="21">
        <v>456</v>
      </c>
      <c r="I26" s="21"/>
      <c r="J26" s="21">
        <v>276</v>
      </c>
      <c r="K26" s="21"/>
      <c r="L26" s="21">
        <v>102</v>
      </c>
      <c r="M26" s="21"/>
      <c r="N26" s="22">
        <v>1911</v>
      </c>
      <c r="O26" s="22"/>
      <c r="P26" s="22"/>
      <c r="Q26" s="109">
        <f>B26/B$70</f>
        <v>0.0021115683781862057</v>
      </c>
      <c r="R26" s="109"/>
      <c r="S26" s="109">
        <f aca="true" t="shared" si="11" ref="S26:AC26">D26/D$70</f>
        <v>0.003082766783187911</v>
      </c>
      <c r="T26" s="109"/>
      <c r="U26" s="109">
        <f t="shared" si="11"/>
        <v>0.004815305561839511</v>
      </c>
      <c r="V26" s="109"/>
      <c r="W26" s="109">
        <f t="shared" si="11"/>
        <v>0.007253984919347142</v>
      </c>
      <c r="X26" s="109"/>
      <c r="Y26" s="109">
        <f t="shared" si="11"/>
        <v>0.009469891919711785</v>
      </c>
      <c r="Z26" s="109"/>
      <c r="AA26" s="109">
        <f t="shared" si="11"/>
        <v>0.009994121105232217</v>
      </c>
      <c r="AB26" s="109"/>
      <c r="AC26" s="109">
        <f t="shared" si="11"/>
        <v>0.0043111616448739815</v>
      </c>
    </row>
    <row r="27" spans="1:29" ht="33" customHeight="1">
      <c r="A27" s="55" t="s">
        <v>47</v>
      </c>
      <c r="B27" s="65"/>
      <c r="C27" s="65"/>
      <c r="D27" s="65"/>
      <c r="E27" s="65"/>
      <c r="F27" s="65"/>
      <c r="G27" s="65"/>
      <c r="H27" s="66"/>
      <c r="I27" s="66"/>
      <c r="J27" s="66"/>
      <c r="K27" s="66"/>
      <c r="L27" s="66"/>
      <c r="M27" s="66"/>
      <c r="N27" s="66"/>
      <c r="O27" s="66"/>
      <c r="P27" s="66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</row>
    <row r="28" spans="1:29" ht="11.25" customHeight="1">
      <c r="A28" s="54" t="s">
        <v>2</v>
      </c>
      <c r="B28" s="22">
        <v>5244</v>
      </c>
      <c r="C28" s="22"/>
      <c r="D28" s="22">
        <v>5355</v>
      </c>
      <c r="E28" s="22"/>
      <c r="F28" s="22">
        <v>5547</v>
      </c>
      <c r="G28" s="22"/>
      <c r="H28" s="22">
        <v>4152</v>
      </c>
      <c r="I28" s="22"/>
      <c r="J28" s="22">
        <v>2058</v>
      </c>
      <c r="K28" s="22"/>
      <c r="L28" s="21">
        <v>690</v>
      </c>
      <c r="M28" s="21"/>
      <c r="N28" s="22">
        <v>23043</v>
      </c>
      <c r="O28" s="22"/>
      <c r="P28" s="22"/>
      <c r="Q28" s="109">
        <f>B28/B$68</f>
        <v>0.07776838546069316</v>
      </c>
      <c r="R28" s="109"/>
      <c r="S28" s="109">
        <f aca="true" t="shared" si="12" ref="S28:AC28">D28/D$68</f>
        <v>0.10298869143780291</v>
      </c>
      <c r="T28" s="109"/>
      <c r="U28" s="109">
        <f t="shared" si="12"/>
        <v>0.1303489601691928</v>
      </c>
      <c r="V28" s="109"/>
      <c r="W28" s="109">
        <f t="shared" si="12"/>
        <v>0.1595572976712013</v>
      </c>
      <c r="X28" s="109"/>
      <c r="Y28" s="109">
        <f t="shared" si="12"/>
        <v>0.19483101391650098</v>
      </c>
      <c r="Z28" s="109"/>
      <c r="AA28" s="109">
        <f t="shared" si="12"/>
        <v>0.20985401459854014</v>
      </c>
      <c r="AB28" s="109"/>
      <c r="AC28" s="109">
        <f t="shared" si="12"/>
        <v>0.11415620123355874</v>
      </c>
    </row>
    <row r="29" spans="1:29" ht="11.25" customHeight="1">
      <c r="A29" s="54" t="s">
        <v>3</v>
      </c>
      <c r="B29" s="22">
        <v>7818</v>
      </c>
      <c r="C29" s="22"/>
      <c r="D29" s="22">
        <v>8232</v>
      </c>
      <c r="E29" s="22"/>
      <c r="F29" s="22">
        <v>9600</v>
      </c>
      <c r="G29" s="22"/>
      <c r="H29" s="22">
        <v>8745</v>
      </c>
      <c r="I29" s="22"/>
      <c r="J29" s="22">
        <v>5016</v>
      </c>
      <c r="K29" s="22"/>
      <c r="L29" s="22">
        <v>1917</v>
      </c>
      <c r="M29" s="22"/>
      <c r="N29" s="22">
        <v>41328</v>
      </c>
      <c r="O29" s="22"/>
      <c r="P29" s="22"/>
      <c r="Q29" s="109">
        <f>B29/B$69</f>
        <v>0.10888276092587951</v>
      </c>
      <c r="R29" s="109"/>
      <c r="S29" s="109">
        <f aca="true" t="shared" si="13" ref="S29:AC29">D29/D$69</f>
        <v>0.14442865413969155</v>
      </c>
      <c r="T29" s="109"/>
      <c r="U29" s="109">
        <f t="shared" si="13"/>
        <v>0.19094218032102153</v>
      </c>
      <c r="V29" s="109"/>
      <c r="W29" s="109">
        <f t="shared" si="13"/>
        <v>0.23737785016286644</v>
      </c>
      <c r="X29" s="109"/>
      <c r="Y29" s="109">
        <f t="shared" si="13"/>
        <v>0.26993865030674846</v>
      </c>
      <c r="Z29" s="109"/>
      <c r="AA29" s="109">
        <f t="shared" si="13"/>
        <v>0.27710320901994795</v>
      </c>
      <c r="AB29" s="109"/>
      <c r="AC29" s="109">
        <f t="shared" si="13"/>
        <v>0.17118997912317327</v>
      </c>
    </row>
    <row r="30" spans="1:29" ht="11.25" customHeight="1">
      <c r="A30" s="54" t="s">
        <v>0</v>
      </c>
      <c r="B30" s="22">
        <v>13062</v>
      </c>
      <c r="C30" s="22"/>
      <c r="D30" s="22">
        <v>13587</v>
      </c>
      <c r="E30" s="22"/>
      <c r="F30" s="22">
        <v>15147</v>
      </c>
      <c r="G30" s="22"/>
      <c r="H30" s="22">
        <v>12897</v>
      </c>
      <c r="I30" s="22"/>
      <c r="J30" s="22">
        <v>7071</v>
      </c>
      <c r="K30" s="22"/>
      <c r="L30" s="22">
        <v>2607</v>
      </c>
      <c r="M30" s="22"/>
      <c r="N30" s="22">
        <v>64371</v>
      </c>
      <c r="O30" s="22"/>
      <c r="P30" s="22"/>
      <c r="Q30" s="109">
        <f>B30/B$70</f>
        <v>0.09381396651655857</v>
      </c>
      <c r="R30" s="109"/>
      <c r="S30" s="109">
        <f aca="true" t="shared" si="14" ref="S30:AC30">D30/D$70</f>
        <v>0.12465938179516116</v>
      </c>
      <c r="T30" s="109"/>
      <c r="U30" s="109">
        <f t="shared" si="14"/>
        <v>0.16317099182367578</v>
      </c>
      <c r="V30" s="109"/>
      <c r="W30" s="109">
        <f t="shared" si="14"/>
        <v>0.20516369189653527</v>
      </c>
      <c r="X30" s="109"/>
      <c r="Y30" s="109">
        <f t="shared" si="14"/>
        <v>0.24261451363870304</v>
      </c>
      <c r="Z30" s="109"/>
      <c r="AA30" s="109">
        <f t="shared" si="14"/>
        <v>0.2554379776601999</v>
      </c>
      <c r="AB30" s="109"/>
      <c r="AC30" s="109">
        <f t="shared" si="14"/>
        <v>0.14521914507701886</v>
      </c>
    </row>
    <row r="31" spans="1:29" ht="33" customHeight="1">
      <c r="A31" s="55" t="s">
        <v>48</v>
      </c>
      <c r="B31" s="65"/>
      <c r="C31" s="65"/>
      <c r="D31" s="65"/>
      <c r="E31" s="65"/>
      <c r="F31" s="65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</row>
    <row r="32" spans="1:29" ht="11.25" customHeight="1">
      <c r="A32" s="54" t="s">
        <v>2</v>
      </c>
      <c r="B32" s="22">
        <v>2352</v>
      </c>
      <c r="C32" s="22"/>
      <c r="D32" s="22">
        <v>1641</v>
      </c>
      <c r="E32" s="22"/>
      <c r="F32" s="22">
        <v>1398</v>
      </c>
      <c r="G32" s="22"/>
      <c r="H32" s="21">
        <v>924</v>
      </c>
      <c r="I32" s="21"/>
      <c r="J32" s="21">
        <v>435</v>
      </c>
      <c r="K32" s="21"/>
      <c r="L32" s="21">
        <v>174</v>
      </c>
      <c r="M32" s="21"/>
      <c r="N32" s="22">
        <v>6924</v>
      </c>
      <c r="O32" s="22"/>
      <c r="P32" s="22"/>
      <c r="Q32" s="109">
        <f>B32/B$68</f>
        <v>0.03488009965742759</v>
      </c>
      <c r="R32" s="109"/>
      <c r="S32" s="109">
        <f aca="true" t="shared" si="15" ref="S32:AC32">D32/D$68</f>
        <v>0.03156012000923148</v>
      </c>
      <c r="T32" s="109"/>
      <c r="U32" s="109">
        <f t="shared" si="15"/>
        <v>0.03285160380683821</v>
      </c>
      <c r="V32" s="109"/>
      <c r="W32" s="109">
        <f t="shared" si="15"/>
        <v>0.03550841595572977</v>
      </c>
      <c r="X32" s="109"/>
      <c r="Y32" s="109">
        <f t="shared" si="15"/>
        <v>0.0411814825333712</v>
      </c>
      <c r="Z32" s="109"/>
      <c r="AA32" s="109">
        <f t="shared" si="15"/>
        <v>0.05291970802919708</v>
      </c>
      <c r="AB32" s="109"/>
      <c r="AC32" s="109">
        <f t="shared" si="15"/>
        <v>0.03430185033811399</v>
      </c>
    </row>
    <row r="33" spans="1:29" ht="11.25" customHeight="1">
      <c r="A33" s="54" t="s">
        <v>3</v>
      </c>
      <c r="B33" s="22">
        <v>2604</v>
      </c>
      <c r="C33" s="22"/>
      <c r="D33" s="22">
        <v>2055</v>
      </c>
      <c r="E33" s="22"/>
      <c r="F33" s="22">
        <v>1950</v>
      </c>
      <c r="G33" s="22"/>
      <c r="H33" s="22">
        <v>1599</v>
      </c>
      <c r="I33" s="22"/>
      <c r="J33" s="21">
        <v>945</v>
      </c>
      <c r="K33" s="21"/>
      <c r="L33" s="21">
        <v>378</v>
      </c>
      <c r="M33" s="21"/>
      <c r="N33" s="22">
        <v>9531</v>
      </c>
      <c r="O33" s="22"/>
      <c r="P33" s="22"/>
      <c r="Q33" s="109">
        <f>B33/B$69</f>
        <v>0.036266399264644436</v>
      </c>
      <c r="R33" s="109"/>
      <c r="S33" s="109">
        <f aca="true" t="shared" si="16" ref="S33:AC33">D33/D$69</f>
        <v>0.03605452918574662</v>
      </c>
      <c r="T33" s="109"/>
      <c r="U33" s="109">
        <f t="shared" si="16"/>
        <v>0.0387851303777075</v>
      </c>
      <c r="V33" s="109"/>
      <c r="W33" s="109">
        <f t="shared" si="16"/>
        <v>0.043403908794788275</v>
      </c>
      <c r="X33" s="109"/>
      <c r="Y33" s="109">
        <f t="shared" si="16"/>
        <v>0.05085566677429771</v>
      </c>
      <c r="Z33" s="109"/>
      <c r="AA33" s="109">
        <f t="shared" si="16"/>
        <v>0.05464006938421509</v>
      </c>
      <c r="AB33" s="109"/>
      <c r="AC33" s="109">
        <f t="shared" si="16"/>
        <v>0.03947957053385028</v>
      </c>
    </row>
    <row r="34" spans="1:29" ht="11.25" customHeight="1">
      <c r="A34" s="54" t="s">
        <v>0</v>
      </c>
      <c r="B34" s="22">
        <v>4956</v>
      </c>
      <c r="C34" s="22"/>
      <c r="D34" s="22">
        <v>3696</v>
      </c>
      <c r="E34" s="22"/>
      <c r="F34" s="22">
        <v>3348</v>
      </c>
      <c r="G34" s="22"/>
      <c r="H34" s="22">
        <v>2520</v>
      </c>
      <c r="I34" s="22"/>
      <c r="J34" s="22">
        <v>1380</v>
      </c>
      <c r="K34" s="22"/>
      <c r="L34" s="21">
        <v>552</v>
      </c>
      <c r="M34" s="21"/>
      <c r="N34" s="22">
        <v>16452</v>
      </c>
      <c r="O34" s="22"/>
      <c r="P34" s="22"/>
      <c r="Q34" s="109">
        <f>B34/B$70</f>
        <v>0.035595009803710324</v>
      </c>
      <c r="R34" s="109"/>
      <c r="S34" s="109">
        <f aca="true" t="shared" si="17" ref="S34:AC34">D34/D$70</f>
        <v>0.03391043461506702</v>
      </c>
      <c r="T34" s="109"/>
      <c r="U34" s="109">
        <f t="shared" si="17"/>
        <v>0.03606631548330802</v>
      </c>
      <c r="V34" s="109"/>
      <c r="W34" s="109">
        <f t="shared" si="17"/>
        <v>0.040087811396392094</v>
      </c>
      <c r="X34" s="109"/>
      <c r="Y34" s="109">
        <f t="shared" si="17"/>
        <v>0.04734945959855893</v>
      </c>
      <c r="Z34" s="109"/>
      <c r="AA34" s="109">
        <f t="shared" si="17"/>
        <v>0.05408583186360964</v>
      </c>
      <c r="AB34" s="109"/>
      <c r="AC34" s="109">
        <f t="shared" si="17"/>
        <v>0.037115244051003006</v>
      </c>
    </row>
    <row r="35" spans="1:29" ht="33" customHeight="1">
      <c r="A35" s="51" t="s">
        <v>49</v>
      </c>
      <c r="B35" s="65"/>
      <c r="C35" s="65"/>
      <c r="D35" s="65"/>
      <c r="E35" s="65"/>
      <c r="F35" s="65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</row>
    <row r="36" spans="1:29" ht="11.25" customHeight="1">
      <c r="A36" s="54" t="s">
        <v>2</v>
      </c>
      <c r="B36" s="21">
        <v>369</v>
      </c>
      <c r="C36" s="21"/>
      <c r="D36" s="21">
        <v>285</v>
      </c>
      <c r="E36" s="21"/>
      <c r="F36" s="21">
        <v>246</v>
      </c>
      <c r="G36" s="21"/>
      <c r="H36" s="21">
        <v>186</v>
      </c>
      <c r="I36" s="21"/>
      <c r="J36" s="21">
        <v>69</v>
      </c>
      <c r="K36" s="21"/>
      <c r="L36" s="21">
        <v>27</v>
      </c>
      <c r="M36" s="21"/>
      <c r="N36" s="22">
        <v>1179</v>
      </c>
      <c r="O36" s="22"/>
      <c r="P36" s="22"/>
      <c r="Q36" s="109">
        <f>B36/B$68</f>
        <v>0.005472260532989278</v>
      </c>
      <c r="R36" s="109"/>
      <c r="S36" s="109">
        <f aca="true" t="shared" si="18" ref="S36:AC36">D36/D$68</f>
        <v>0.005481190860835449</v>
      </c>
      <c r="T36" s="109"/>
      <c r="U36" s="109">
        <f t="shared" si="18"/>
        <v>0.005780754317941487</v>
      </c>
      <c r="V36" s="109"/>
      <c r="W36" s="109">
        <f t="shared" si="18"/>
        <v>0.0071477980170624855</v>
      </c>
      <c r="X36" s="109"/>
      <c r="Y36" s="109">
        <f t="shared" si="18"/>
        <v>0.006532235160465777</v>
      </c>
      <c r="Z36" s="109"/>
      <c r="AA36" s="109">
        <f t="shared" si="18"/>
        <v>0.008211678832116789</v>
      </c>
      <c r="AB36" s="109"/>
      <c r="AC36" s="109">
        <f t="shared" si="18"/>
        <v>0.005840826335736048</v>
      </c>
    </row>
    <row r="37" spans="1:29" ht="11.25" customHeight="1">
      <c r="A37" s="54" t="s">
        <v>3</v>
      </c>
      <c r="B37" s="21">
        <v>399</v>
      </c>
      <c r="C37" s="21"/>
      <c r="D37" s="21">
        <v>297</v>
      </c>
      <c r="E37" s="21"/>
      <c r="F37" s="21">
        <v>285</v>
      </c>
      <c r="G37" s="21"/>
      <c r="H37" s="21">
        <v>267</v>
      </c>
      <c r="I37" s="21"/>
      <c r="J37" s="21">
        <v>153</v>
      </c>
      <c r="K37" s="21"/>
      <c r="L37" s="21">
        <v>75</v>
      </c>
      <c r="M37" s="21"/>
      <c r="N37" s="22">
        <v>1473</v>
      </c>
      <c r="O37" s="22"/>
      <c r="P37" s="22"/>
      <c r="Q37" s="109">
        <f>B37/B$69</f>
        <v>0.005556948274421325</v>
      </c>
      <c r="R37" s="109"/>
      <c r="S37" s="109">
        <f aca="true" t="shared" si="19" ref="S37:AC37">D37/D$69</f>
        <v>0.005210800568450971</v>
      </c>
      <c r="T37" s="109"/>
      <c r="U37" s="109">
        <f t="shared" si="19"/>
        <v>0.005668595978280327</v>
      </c>
      <c r="V37" s="109"/>
      <c r="W37" s="109">
        <f t="shared" si="19"/>
        <v>0.007247557003257329</v>
      </c>
      <c r="X37" s="109"/>
      <c r="Y37" s="109">
        <f t="shared" si="19"/>
        <v>0.00823377462060058</v>
      </c>
      <c r="Z37" s="109"/>
      <c r="AA37" s="109">
        <f t="shared" si="19"/>
        <v>0.010841283607979185</v>
      </c>
      <c r="AB37" s="109"/>
      <c r="AC37" s="109">
        <f t="shared" si="19"/>
        <v>0.0061015011432547965</v>
      </c>
    </row>
    <row r="38" spans="1:29" ht="11.25" customHeight="1">
      <c r="A38" s="54" t="s">
        <v>0</v>
      </c>
      <c r="B38" s="21">
        <v>765</v>
      </c>
      <c r="C38" s="21"/>
      <c r="D38" s="21">
        <v>582</v>
      </c>
      <c r="E38" s="21"/>
      <c r="F38" s="21">
        <v>531</v>
      </c>
      <c r="G38" s="21"/>
      <c r="H38" s="21">
        <v>453</v>
      </c>
      <c r="I38" s="21"/>
      <c r="J38" s="21">
        <v>222</v>
      </c>
      <c r="K38" s="21"/>
      <c r="L38" s="21">
        <v>102</v>
      </c>
      <c r="M38" s="21"/>
      <c r="N38" s="22">
        <v>2652</v>
      </c>
      <c r="O38" s="22"/>
      <c r="P38" s="22"/>
      <c r="Q38" s="109">
        <f>B38/B$70</f>
        <v>0.005494387106504924</v>
      </c>
      <c r="R38" s="109"/>
      <c r="S38" s="109">
        <f aca="true" t="shared" si="20" ref="S38:AC38">D38/D$70</f>
        <v>0.005339792463736203</v>
      </c>
      <c r="T38" s="109"/>
      <c r="U38" s="109">
        <f t="shared" si="20"/>
        <v>0.005720195197621433</v>
      </c>
      <c r="V38" s="109"/>
      <c r="W38" s="109">
        <f t="shared" si="20"/>
        <v>0.0072062613343514366</v>
      </c>
      <c r="X38" s="109"/>
      <c r="Y38" s="109">
        <f t="shared" si="20"/>
        <v>0.00761708697889861</v>
      </c>
      <c r="Z38" s="109"/>
      <c r="AA38" s="109">
        <f t="shared" si="20"/>
        <v>0.009994121105232217</v>
      </c>
      <c r="AB38" s="109"/>
      <c r="AC38" s="109">
        <f t="shared" si="20"/>
        <v>0.005982836568396546</v>
      </c>
    </row>
    <row r="39" spans="1:29" ht="11.25" customHeight="1">
      <c r="A39" s="57" t="s">
        <v>36</v>
      </c>
      <c r="B39" s="65"/>
      <c r="C39" s="65"/>
      <c r="D39" s="65"/>
      <c r="E39" s="65"/>
      <c r="F39" s="65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</row>
    <row r="40" spans="1:29" ht="11.25" customHeight="1">
      <c r="A40" s="55" t="s">
        <v>2</v>
      </c>
      <c r="B40" s="22">
        <v>63990</v>
      </c>
      <c r="C40" s="22"/>
      <c r="D40" s="22">
        <v>49410</v>
      </c>
      <c r="E40" s="22"/>
      <c r="F40" s="22">
        <v>40266</v>
      </c>
      <c r="G40" s="22"/>
      <c r="H40" s="22">
        <v>24510</v>
      </c>
      <c r="I40" s="22"/>
      <c r="J40" s="22">
        <v>9828</v>
      </c>
      <c r="K40" s="22"/>
      <c r="L40" s="22">
        <v>3021</v>
      </c>
      <c r="M40" s="22"/>
      <c r="N40" s="22">
        <v>191010</v>
      </c>
      <c r="O40" s="65"/>
      <c r="P40" s="65"/>
      <c r="Q40" s="109">
        <f>B40/B$68</f>
        <v>0.9489700582817991</v>
      </c>
      <c r="R40" s="109"/>
      <c r="S40" s="109">
        <f aca="true" t="shared" si="21" ref="S40:AC40">D40/D$68</f>
        <v>0.9502654050311562</v>
      </c>
      <c r="T40" s="109"/>
      <c r="U40" s="109">
        <f t="shared" si="21"/>
        <v>0.9462107860415933</v>
      </c>
      <c r="V40" s="109"/>
      <c r="W40" s="109">
        <f t="shared" si="21"/>
        <v>0.9418953193451695</v>
      </c>
      <c r="X40" s="109"/>
      <c r="Y40" s="109">
        <f t="shared" si="21"/>
        <v>0.9304174950298211</v>
      </c>
      <c r="Z40" s="109"/>
      <c r="AA40" s="109">
        <f t="shared" si="21"/>
        <v>0.9187956204379562</v>
      </c>
      <c r="AB40" s="109"/>
      <c r="AC40" s="109">
        <f t="shared" si="21"/>
        <v>0.946273315003344</v>
      </c>
    </row>
    <row r="41" spans="1:29" ht="11.25" customHeight="1">
      <c r="A41" s="55" t="s">
        <v>3</v>
      </c>
      <c r="B41" s="22">
        <v>68406</v>
      </c>
      <c r="C41" s="22"/>
      <c r="D41" s="22">
        <v>54225</v>
      </c>
      <c r="E41" s="22"/>
      <c r="F41" s="22">
        <v>47595</v>
      </c>
      <c r="G41" s="22"/>
      <c r="H41" s="22">
        <v>34581</v>
      </c>
      <c r="I41" s="22"/>
      <c r="J41" s="22">
        <v>17286</v>
      </c>
      <c r="K41" s="22"/>
      <c r="L41" s="22">
        <v>6417</v>
      </c>
      <c r="M41" s="22"/>
      <c r="N41" s="22">
        <v>228504</v>
      </c>
      <c r="O41" s="65"/>
      <c r="P41" s="65"/>
      <c r="Q41" s="109">
        <f>B41/B$69</f>
        <v>0.9527032673184591</v>
      </c>
      <c r="R41" s="109"/>
      <c r="S41" s="109">
        <f aca="true" t="shared" si="22" ref="S41:AC41">D41/D$69</f>
        <v>0.9513658613611242</v>
      </c>
      <c r="T41" s="109"/>
      <c r="U41" s="109">
        <f t="shared" si="22"/>
        <v>0.9466555283728146</v>
      </c>
      <c r="V41" s="109"/>
      <c r="W41" s="109">
        <f t="shared" si="22"/>
        <v>0.9386807817589576</v>
      </c>
      <c r="X41" s="109"/>
      <c r="Y41" s="109">
        <f t="shared" si="22"/>
        <v>0.9302550855666775</v>
      </c>
      <c r="Z41" s="109"/>
      <c r="AA41" s="109">
        <f t="shared" si="22"/>
        <v>0.927580225498699</v>
      </c>
      <c r="AB41" s="109"/>
      <c r="AC41" s="109">
        <f t="shared" si="22"/>
        <v>0.9465155582065812</v>
      </c>
    </row>
    <row r="42" spans="1:29" ht="11.25" customHeight="1">
      <c r="A42" s="55" t="s">
        <v>0</v>
      </c>
      <c r="B42" s="22">
        <v>132387</v>
      </c>
      <c r="C42" s="22"/>
      <c r="D42" s="22">
        <v>103635</v>
      </c>
      <c r="E42" s="22"/>
      <c r="F42" s="22">
        <v>87858</v>
      </c>
      <c r="G42" s="22"/>
      <c r="H42" s="22">
        <v>59085</v>
      </c>
      <c r="I42" s="22"/>
      <c r="J42" s="22">
        <v>27108</v>
      </c>
      <c r="K42" s="22"/>
      <c r="L42" s="22">
        <v>9441</v>
      </c>
      <c r="M42" s="22"/>
      <c r="N42" s="22">
        <v>419514</v>
      </c>
      <c r="O42" s="65"/>
      <c r="P42" s="65"/>
      <c r="Q42" s="109">
        <f>B42/B$70</f>
        <v>0.9508306220508069</v>
      </c>
      <c r="R42" s="109"/>
      <c r="S42" s="109">
        <f aca="true" t="shared" si="23" ref="S42:AC42">D42/D$70</f>
        <v>0.9508408796895214</v>
      </c>
      <c r="T42" s="109"/>
      <c r="U42" s="109">
        <f t="shared" si="23"/>
        <v>0.9464499240539056</v>
      </c>
      <c r="V42" s="109"/>
      <c r="W42" s="109">
        <f t="shared" si="23"/>
        <v>0.9399160064904075</v>
      </c>
      <c r="X42" s="109"/>
      <c r="Y42" s="109">
        <f t="shared" si="23"/>
        <v>0.9301080802882141</v>
      </c>
      <c r="Z42" s="109"/>
      <c r="AA42" s="109">
        <f t="shared" si="23"/>
        <v>0.9250440917107584</v>
      </c>
      <c r="AB42" s="109"/>
      <c r="AC42" s="109">
        <f t="shared" si="23"/>
        <v>0.9464116516418961</v>
      </c>
    </row>
    <row r="43" spans="1:29" ht="26.25" customHeight="1">
      <c r="A43" s="21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</row>
    <row r="44" spans="1:29" ht="12.75">
      <c r="A44" s="57" t="s">
        <v>37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Q44" s="109">
        <f>B44/B$68</f>
        <v>0</v>
      </c>
      <c r="R44" s="109"/>
      <c r="S44" s="109">
        <f aca="true" t="shared" si="24" ref="S44:AC44">D44/D$68</f>
        <v>0</v>
      </c>
      <c r="T44" s="109"/>
      <c r="U44" s="109">
        <f t="shared" si="24"/>
        <v>0</v>
      </c>
      <c r="V44" s="109"/>
      <c r="W44" s="109">
        <f t="shared" si="24"/>
        <v>0</v>
      </c>
      <c r="X44" s="109"/>
      <c r="Y44" s="109">
        <f t="shared" si="24"/>
        <v>0</v>
      </c>
      <c r="Z44" s="109"/>
      <c r="AA44" s="109">
        <f t="shared" si="24"/>
        <v>0</v>
      </c>
      <c r="AB44" s="109"/>
      <c r="AC44" s="109">
        <f t="shared" si="24"/>
        <v>0</v>
      </c>
    </row>
    <row r="45" spans="1:29" ht="12.75">
      <c r="A45" s="55" t="s">
        <v>38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Q45" s="109">
        <f>B45/B$69</f>
        <v>0</v>
      </c>
      <c r="R45" s="109"/>
      <c r="S45" s="109">
        <f aca="true" t="shared" si="25" ref="S45:AC45">D45/D$69</f>
        <v>0</v>
      </c>
      <c r="T45" s="109"/>
      <c r="U45" s="109">
        <f t="shared" si="25"/>
        <v>0</v>
      </c>
      <c r="V45" s="109"/>
      <c r="W45" s="109">
        <f t="shared" si="25"/>
        <v>0</v>
      </c>
      <c r="X45" s="109"/>
      <c r="Y45" s="109">
        <f t="shared" si="25"/>
        <v>0</v>
      </c>
      <c r="Z45" s="109"/>
      <c r="AA45" s="109">
        <f t="shared" si="25"/>
        <v>0</v>
      </c>
      <c r="AB45" s="109"/>
      <c r="AC45" s="109">
        <f t="shared" si="25"/>
        <v>0</v>
      </c>
    </row>
    <row r="46" spans="1:29" ht="12.75">
      <c r="A46" s="54" t="s">
        <v>2</v>
      </c>
      <c r="B46" s="69">
        <v>78</v>
      </c>
      <c r="C46" s="69"/>
      <c r="D46" s="69">
        <v>51</v>
      </c>
      <c r="E46" s="69"/>
      <c r="F46" s="69">
        <v>36</v>
      </c>
      <c r="G46" s="69"/>
      <c r="H46" s="69">
        <v>12</v>
      </c>
      <c r="I46" s="69"/>
      <c r="J46" s="69">
        <v>15</v>
      </c>
      <c r="K46" s="69"/>
      <c r="L46" s="94">
        <v>0</v>
      </c>
      <c r="M46" s="69"/>
      <c r="N46" s="69">
        <v>192</v>
      </c>
      <c r="Q46" s="109">
        <f>B46/B$68</f>
        <v>0.001156737998843262</v>
      </c>
      <c r="R46" s="109"/>
      <c r="S46" s="109">
        <f aca="true" t="shared" si="26" ref="S46:AC46">D46/D$68</f>
        <v>0.0009808446803600277</v>
      </c>
      <c r="T46" s="109"/>
      <c r="U46" s="109">
        <f t="shared" si="26"/>
        <v>0.0008459640465280226</v>
      </c>
      <c r="V46" s="109"/>
      <c r="W46" s="109">
        <f t="shared" si="26"/>
        <v>0.0004611482591653217</v>
      </c>
      <c r="X46" s="109"/>
      <c r="Y46" s="109">
        <f t="shared" si="26"/>
        <v>0.0014200511218403862</v>
      </c>
      <c r="Z46" s="109"/>
      <c r="AA46" s="109">
        <f t="shared" si="26"/>
        <v>0</v>
      </c>
      <c r="AB46" s="109"/>
      <c r="AC46" s="109">
        <f t="shared" si="26"/>
        <v>0.0009511778256669391</v>
      </c>
    </row>
    <row r="47" spans="1:29" ht="12.75">
      <c r="A47" s="54" t="s">
        <v>3</v>
      </c>
      <c r="B47" s="69">
        <v>48</v>
      </c>
      <c r="C47" s="69"/>
      <c r="D47" s="69">
        <v>33</v>
      </c>
      <c r="E47" s="69"/>
      <c r="F47" s="69">
        <v>27</v>
      </c>
      <c r="G47" s="69"/>
      <c r="H47" s="69">
        <v>12</v>
      </c>
      <c r="I47" s="69"/>
      <c r="J47" s="69">
        <v>6</v>
      </c>
      <c r="K47" s="69"/>
      <c r="L47" s="69">
        <v>3</v>
      </c>
      <c r="M47" s="69"/>
      <c r="N47" s="69">
        <v>129</v>
      </c>
      <c r="Q47" s="109">
        <f>B47/B$69</f>
        <v>0.0006685050555694827</v>
      </c>
      <c r="R47" s="109"/>
      <c r="S47" s="109">
        <f aca="true" t="shared" si="27" ref="S47:AC47">D47/D$69</f>
        <v>0.0005789778409389968</v>
      </c>
      <c r="T47" s="109"/>
      <c r="U47" s="109">
        <f t="shared" si="27"/>
        <v>0.0005370248821528731</v>
      </c>
      <c r="V47" s="109"/>
      <c r="W47" s="109">
        <f t="shared" si="27"/>
        <v>0.0003257328990228013</v>
      </c>
      <c r="X47" s="109"/>
      <c r="Y47" s="109">
        <f t="shared" si="27"/>
        <v>0.00032289312237649337</v>
      </c>
      <c r="Z47" s="109"/>
      <c r="AA47" s="109">
        <f t="shared" si="27"/>
        <v>0.0004336513443191674</v>
      </c>
      <c r="AB47" s="109"/>
      <c r="AC47" s="109">
        <f t="shared" si="27"/>
        <v>0.0005343473506312754</v>
      </c>
    </row>
    <row r="48" spans="1:29" ht="12.75">
      <c r="A48" s="54" t="s">
        <v>0</v>
      </c>
      <c r="B48" s="69">
        <v>126</v>
      </c>
      <c r="C48" s="69"/>
      <c r="D48" s="69">
        <v>84</v>
      </c>
      <c r="E48" s="69"/>
      <c r="F48" s="69">
        <v>63</v>
      </c>
      <c r="G48" s="69"/>
      <c r="H48" s="69">
        <v>24</v>
      </c>
      <c r="I48" s="69"/>
      <c r="J48" s="69">
        <v>21</v>
      </c>
      <c r="K48" s="69"/>
      <c r="L48" s="69">
        <v>6</v>
      </c>
      <c r="M48" s="69"/>
      <c r="N48" s="69">
        <v>321</v>
      </c>
      <c r="Q48" s="109">
        <f>B48/B$70</f>
        <v>0.0009049578763655168</v>
      </c>
      <c r="R48" s="109"/>
      <c r="S48" s="109">
        <f aca="true" t="shared" si="28" ref="S48:AC48">D48/D$70</f>
        <v>0.0007706916957969778</v>
      </c>
      <c r="T48" s="109"/>
      <c r="U48" s="109">
        <f t="shared" si="28"/>
        <v>0.0006786672268364412</v>
      </c>
      <c r="V48" s="109"/>
      <c r="W48" s="109">
        <f t="shared" si="28"/>
        <v>0.000381788679965639</v>
      </c>
      <c r="X48" s="109"/>
      <c r="Y48" s="109">
        <f t="shared" si="28"/>
        <v>0.0007205352547606794</v>
      </c>
      <c r="Z48" s="109"/>
      <c r="AA48" s="109">
        <f t="shared" si="28"/>
        <v>0.0005878894767783657</v>
      </c>
      <c r="AB48" s="109"/>
      <c r="AC48" s="109">
        <f t="shared" si="28"/>
        <v>0.0007241668697041067</v>
      </c>
    </row>
    <row r="49" spans="1:29" ht="12.75">
      <c r="A49" s="55" t="s">
        <v>39</v>
      </c>
      <c r="B49" s="70"/>
      <c r="C49" s="70"/>
      <c r="D49" s="70"/>
      <c r="E49" s="70"/>
      <c r="F49" s="70"/>
      <c r="G49" s="70"/>
      <c r="H49" s="71"/>
      <c r="I49" s="71"/>
      <c r="J49" s="71"/>
      <c r="K49" s="71"/>
      <c r="L49" s="71"/>
      <c r="M49" s="71"/>
      <c r="N49" s="71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</row>
    <row r="50" spans="1:29" ht="12.75">
      <c r="A50" s="54" t="s">
        <v>2</v>
      </c>
      <c r="B50" s="69">
        <v>384</v>
      </c>
      <c r="C50" s="69"/>
      <c r="D50" s="69">
        <v>204</v>
      </c>
      <c r="E50" s="69"/>
      <c r="F50" s="69">
        <v>150</v>
      </c>
      <c r="G50" s="69"/>
      <c r="H50" s="69">
        <v>63</v>
      </c>
      <c r="I50" s="69"/>
      <c r="J50" s="69">
        <v>18</v>
      </c>
      <c r="K50" s="69"/>
      <c r="L50" s="69">
        <v>12</v>
      </c>
      <c r="M50" s="69"/>
      <c r="N50" s="69">
        <v>828</v>
      </c>
      <c r="Q50" s="109">
        <f>B50/B$68</f>
        <v>0.005694710148151444</v>
      </c>
      <c r="R50" s="109"/>
      <c r="S50" s="109">
        <f aca="true" t="shared" si="29" ref="S50:AC50">D50/D$68</f>
        <v>0.003923378721440111</v>
      </c>
      <c r="T50" s="109"/>
      <c r="U50" s="109">
        <f t="shared" si="29"/>
        <v>0.0035248501938667607</v>
      </c>
      <c r="V50" s="109"/>
      <c r="W50" s="109">
        <f t="shared" si="29"/>
        <v>0.0024210283606179387</v>
      </c>
      <c r="X50" s="109"/>
      <c r="Y50" s="109">
        <f t="shared" si="29"/>
        <v>0.0017040613462084636</v>
      </c>
      <c r="Z50" s="109"/>
      <c r="AA50" s="109">
        <f t="shared" si="29"/>
        <v>0.0036496350364963502</v>
      </c>
      <c r="AB50" s="109"/>
      <c r="AC50" s="109">
        <f t="shared" si="29"/>
        <v>0.004101954373188675</v>
      </c>
    </row>
    <row r="51" spans="1:29" ht="12.75">
      <c r="A51" s="54" t="s">
        <v>3</v>
      </c>
      <c r="B51" s="69">
        <v>174</v>
      </c>
      <c r="C51" s="69"/>
      <c r="D51" s="69">
        <v>102</v>
      </c>
      <c r="E51" s="69"/>
      <c r="F51" s="69">
        <v>63</v>
      </c>
      <c r="G51" s="69"/>
      <c r="H51" s="69">
        <v>24</v>
      </c>
      <c r="I51" s="69"/>
      <c r="J51" s="69">
        <v>24</v>
      </c>
      <c r="K51" s="69"/>
      <c r="L51" s="69">
        <v>9</v>
      </c>
      <c r="M51" s="69"/>
      <c r="N51" s="69">
        <v>399</v>
      </c>
      <c r="Q51" s="109">
        <f>B51/B$69</f>
        <v>0.002423330826439375</v>
      </c>
      <c r="R51" s="109"/>
      <c r="S51" s="109">
        <f aca="true" t="shared" si="30" ref="S51:AC51">D51/D$69</f>
        <v>0.001789567871993263</v>
      </c>
      <c r="T51" s="109"/>
      <c r="U51" s="109">
        <f t="shared" si="30"/>
        <v>0.0012530580583567038</v>
      </c>
      <c r="V51" s="109"/>
      <c r="W51" s="109">
        <f t="shared" si="30"/>
        <v>0.0006514657980456026</v>
      </c>
      <c r="X51" s="109"/>
      <c r="Y51" s="109">
        <f t="shared" si="30"/>
        <v>0.0012915724895059735</v>
      </c>
      <c r="Z51" s="109"/>
      <c r="AA51" s="109">
        <f t="shared" si="30"/>
        <v>0.0013009540329575022</v>
      </c>
      <c r="AB51" s="109"/>
      <c r="AC51" s="109">
        <f t="shared" si="30"/>
        <v>0.0016527487821851078</v>
      </c>
    </row>
    <row r="52" spans="1:29" ht="12.75">
      <c r="A52" s="54" t="s">
        <v>0</v>
      </c>
      <c r="B52" s="69">
        <v>558</v>
      </c>
      <c r="C52" s="69"/>
      <c r="D52" s="69">
        <v>306</v>
      </c>
      <c r="E52" s="69"/>
      <c r="F52" s="69">
        <v>213</v>
      </c>
      <c r="G52" s="69"/>
      <c r="H52" s="69">
        <v>87</v>
      </c>
      <c r="I52" s="69"/>
      <c r="J52" s="69">
        <v>42</v>
      </c>
      <c r="K52" s="69"/>
      <c r="L52" s="69">
        <v>21</v>
      </c>
      <c r="M52" s="69"/>
      <c r="N52" s="69">
        <v>1227</v>
      </c>
      <c r="Q52" s="109">
        <f>B52/B$70</f>
        <v>0.004007670595333003</v>
      </c>
      <c r="R52" s="109"/>
      <c r="S52" s="109">
        <f aca="true" t="shared" si="31" ref="S52:AC52">D52/D$70</f>
        <v>0.002807519748974705</v>
      </c>
      <c r="T52" s="109"/>
      <c r="U52" s="109">
        <f t="shared" si="31"/>
        <v>0.0022945415764470153</v>
      </c>
      <c r="V52" s="109"/>
      <c r="W52" s="109">
        <f t="shared" si="31"/>
        <v>0.0013839839648754414</v>
      </c>
      <c r="X52" s="109"/>
      <c r="Y52" s="109">
        <f t="shared" si="31"/>
        <v>0.0014410705095213587</v>
      </c>
      <c r="Z52" s="109"/>
      <c r="AA52" s="109">
        <f t="shared" si="31"/>
        <v>0.00205761316872428</v>
      </c>
      <c r="AB52" s="109"/>
      <c r="AC52" s="109">
        <f t="shared" si="31"/>
        <v>0.0027680771000839224</v>
      </c>
    </row>
    <row r="53" spans="1:29" ht="12.75">
      <c r="A53" s="55" t="s">
        <v>40</v>
      </c>
      <c r="B53" s="70"/>
      <c r="C53" s="70"/>
      <c r="D53" s="70"/>
      <c r="E53" s="70"/>
      <c r="F53" s="70"/>
      <c r="G53" s="70"/>
      <c r="H53" s="72"/>
      <c r="I53" s="72"/>
      <c r="J53" s="72"/>
      <c r="K53" s="72"/>
      <c r="L53" s="72"/>
      <c r="M53" s="72"/>
      <c r="N53" s="71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</row>
    <row r="54" spans="1:29" ht="12.75">
      <c r="A54" s="54" t="s">
        <v>2</v>
      </c>
      <c r="B54" s="69">
        <v>63</v>
      </c>
      <c r="C54" s="69"/>
      <c r="D54" s="69">
        <v>51</v>
      </c>
      <c r="E54" s="69"/>
      <c r="F54" s="69">
        <v>30</v>
      </c>
      <c r="G54" s="69"/>
      <c r="H54" s="69">
        <v>15</v>
      </c>
      <c r="I54" s="69"/>
      <c r="J54" s="69">
        <v>12</v>
      </c>
      <c r="K54" s="69"/>
      <c r="L54" s="94">
        <v>0</v>
      </c>
      <c r="M54" s="69"/>
      <c r="N54" s="69">
        <v>171</v>
      </c>
      <c r="Q54" s="109">
        <f>B54/B$68</f>
        <v>0.0009342883836810962</v>
      </c>
      <c r="R54" s="109"/>
      <c r="S54" s="109">
        <f aca="true" t="shared" si="32" ref="S54:AC54">D54/D$68</f>
        <v>0.0009808446803600277</v>
      </c>
      <c r="T54" s="109"/>
      <c r="U54" s="109">
        <f t="shared" si="32"/>
        <v>0.0007049700387733521</v>
      </c>
      <c r="V54" s="109"/>
      <c r="W54" s="109">
        <f t="shared" si="32"/>
        <v>0.000576435323956652</v>
      </c>
      <c r="X54" s="109"/>
      <c r="Y54" s="109">
        <f t="shared" si="32"/>
        <v>0.001136040897472309</v>
      </c>
      <c r="Z54" s="109"/>
      <c r="AA54" s="109">
        <f t="shared" si="32"/>
        <v>0</v>
      </c>
      <c r="AB54" s="109"/>
      <c r="AC54" s="109">
        <f t="shared" si="32"/>
        <v>0.0008471427509846176</v>
      </c>
    </row>
    <row r="55" spans="1:29" ht="12.75">
      <c r="A55" s="54" t="s">
        <v>3</v>
      </c>
      <c r="B55" s="69">
        <v>42</v>
      </c>
      <c r="C55" s="69"/>
      <c r="D55" s="69">
        <v>27</v>
      </c>
      <c r="E55" s="69"/>
      <c r="F55" s="69">
        <v>18</v>
      </c>
      <c r="G55" s="69"/>
      <c r="H55" s="69">
        <v>9</v>
      </c>
      <c r="I55" s="69"/>
      <c r="J55" s="69">
        <v>9</v>
      </c>
      <c r="K55" s="69"/>
      <c r="L55" s="94">
        <v>0</v>
      </c>
      <c r="M55" s="69"/>
      <c r="N55" s="69">
        <v>108</v>
      </c>
      <c r="Q55" s="109">
        <f>B55/B$69</f>
        <v>0.0005849419236232974</v>
      </c>
      <c r="R55" s="109"/>
      <c r="S55" s="109">
        <f aca="true" t="shared" si="33" ref="S55:AC55">D55/D$69</f>
        <v>0.0004737091425864519</v>
      </c>
      <c r="T55" s="109"/>
      <c r="U55" s="109">
        <f t="shared" si="33"/>
        <v>0.0003580165881019154</v>
      </c>
      <c r="V55" s="109"/>
      <c r="W55" s="109">
        <f t="shared" si="33"/>
        <v>0.000244299674267101</v>
      </c>
      <c r="X55" s="109"/>
      <c r="Y55" s="109">
        <f t="shared" si="33"/>
        <v>0.00048433968356474005</v>
      </c>
      <c r="Z55" s="109"/>
      <c r="AA55" s="109">
        <f t="shared" si="33"/>
        <v>0</v>
      </c>
      <c r="AB55" s="109"/>
      <c r="AC55" s="109">
        <f t="shared" si="33"/>
        <v>0.000447360572621533</v>
      </c>
    </row>
    <row r="56" spans="1:29" ht="12.75">
      <c r="A56" s="54" t="s">
        <v>0</v>
      </c>
      <c r="B56" s="69">
        <v>105</v>
      </c>
      <c r="C56" s="69"/>
      <c r="D56" s="69">
        <v>78</v>
      </c>
      <c r="E56" s="69"/>
      <c r="F56" s="69">
        <v>48</v>
      </c>
      <c r="G56" s="69"/>
      <c r="H56" s="69">
        <v>24</v>
      </c>
      <c r="I56" s="69"/>
      <c r="J56" s="69">
        <v>21</v>
      </c>
      <c r="K56" s="69"/>
      <c r="L56" s="69">
        <v>3</v>
      </c>
      <c r="M56" s="69"/>
      <c r="N56" s="69">
        <v>279</v>
      </c>
      <c r="Q56" s="109">
        <f>B56/B$70</f>
        <v>0.0007541315636379307</v>
      </c>
      <c r="R56" s="109"/>
      <c r="S56" s="109">
        <f aca="true" t="shared" si="34" ref="S56:AC56">D56/D$70</f>
        <v>0.0007156422889543365</v>
      </c>
      <c r="T56" s="109"/>
      <c r="U56" s="109">
        <f t="shared" si="34"/>
        <v>0.0005170797918753838</v>
      </c>
      <c r="V56" s="109"/>
      <c r="W56" s="109">
        <f t="shared" si="34"/>
        <v>0.000381788679965639</v>
      </c>
      <c r="X56" s="109"/>
      <c r="Y56" s="109">
        <f t="shared" si="34"/>
        <v>0.0007205352547606794</v>
      </c>
      <c r="Z56" s="109"/>
      <c r="AA56" s="109">
        <f t="shared" si="34"/>
        <v>0.00029394473838918284</v>
      </c>
      <c r="AB56" s="109"/>
      <c r="AC56" s="109">
        <f t="shared" si="34"/>
        <v>0.000629416064322261</v>
      </c>
    </row>
    <row r="57" spans="1:29" ht="12.75">
      <c r="A57" s="57" t="s">
        <v>42</v>
      </c>
      <c r="B57" s="70"/>
      <c r="C57" s="70"/>
      <c r="D57" s="70"/>
      <c r="E57" s="70"/>
      <c r="F57" s="70"/>
      <c r="G57" s="70"/>
      <c r="H57" s="72"/>
      <c r="I57" s="72"/>
      <c r="J57" s="70"/>
      <c r="K57" s="70"/>
      <c r="L57" s="72"/>
      <c r="M57" s="72"/>
      <c r="N57" s="71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</row>
    <row r="58" spans="1:29" ht="12.75">
      <c r="A58" s="55" t="s">
        <v>2</v>
      </c>
      <c r="B58" s="69">
        <v>525</v>
      </c>
      <c r="C58" s="69"/>
      <c r="D58" s="69">
        <v>306</v>
      </c>
      <c r="E58" s="69"/>
      <c r="F58" s="69">
        <v>216</v>
      </c>
      <c r="G58" s="69"/>
      <c r="H58" s="69">
        <v>90</v>
      </c>
      <c r="I58" s="69"/>
      <c r="J58" s="69">
        <v>45</v>
      </c>
      <c r="K58" s="69"/>
      <c r="L58" s="69">
        <v>12</v>
      </c>
      <c r="M58" s="69"/>
      <c r="N58" s="69">
        <v>1191</v>
      </c>
      <c r="Q58" s="109">
        <f>B58/B$68</f>
        <v>0.007785736530675802</v>
      </c>
      <c r="R58" s="109"/>
      <c r="S58" s="109">
        <f aca="true" t="shared" si="35" ref="S58:AC58">D58/D$68</f>
        <v>0.005885068082160166</v>
      </c>
      <c r="T58" s="109"/>
      <c r="U58" s="109">
        <f t="shared" si="35"/>
        <v>0.0050757842791681355</v>
      </c>
      <c r="V58" s="109"/>
      <c r="W58" s="109">
        <f t="shared" si="35"/>
        <v>0.0034586119437399125</v>
      </c>
      <c r="X58" s="109"/>
      <c r="Y58" s="109">
        <f t="shared" si="35"/>
        <v>0.0042601533655211585</v>
      </c>
      <c r="Z58" s="109"/>
      <c r="AA58" s="109">
        <f t="shared" si="35"/>
        <v>0.0036496350364963502</v>
      </c>
      <c r="AB58" s="109"/>
      <c r="AC58" s="109">
        <f t="shared" si="35"/>
        <v>0.005900274949840232</v>
      </c>
    </row>
    <row r="59" spans="1:29" ht="12.75">
      <c r="A59" s="55" t="s">
        <v>3</v>
      </c>
      <c r="B59" s="69">
        <v>264</v>
      </c>
      <c r="C59" s="69"/>
      <c r="D59" s="69">
        <v>162</v>
      </c>
      <c r="E59" s="69"/>
      <c r="F59" s="69">
        <v>108</v>
      </c>
      <c r="G59" s="69"/>
      <c r="H59" s="69">
        <v>45</v>
      </c>
      <c r="I59" s="69"/>
      <c r="J59" s="69">
        <v>39</v>
      </c>
      <c r="K59" s="69"/>
      <c r="L59" s="69">
        <v>12</v>
      </c>
      <c r="M59" s="69"/>
      <c r="N59" s="69">
        <v>636</v>
      </c>
      <c r="Q59" s="109">
        <f>B59/B$69</f>
        <v>0.003676777805632155</v>
      </c>
      <c r="R59" s="109"/>
      <c r="S59" s="109">
        <f aca="true" t="shared" si="36" ref="S59:AC59">D59/D$69</f>
        <v>0.0028422548555187117</v>
      </c>
      <c r="T59" s="109"/>
      <c r="U59" s="109">
        <f t="shared" si="36"/>
        <v>0.0021480995286114924</v>
      </c>
      <c r="V59" s="109"/>
      <c r="W59" s="109">
        <f t="shared" si="36"/>
        <v>0.0012214983713355048</v>
      </c>
      <c r="X59" s="109"/>
      <c r="Y59" s="109">
        <f t="shared" si="36"/>
        <v>0.002098805295447207</v>
      </c>
      <c r="Z59" s="109"/>
      <c r="AA59" s="109">
        <f t="shared" si="36"/>
        <v>0.0017346053772766695</v>
      </c>
      <c r="AB59" s="109"/>
      <c r="AC59" s="109">
        <f t="shared" si="36"/>
        <v>0.0026344567054379163</v>
      </c>
    </row>
    <row r="60" spans="1:29" ht="12.75">
      <c r="A60" s="55" t="s">
        <v>0</v>
      </c>
      <c r="B60" s="69">
        <v>789</v>
      </c>
      <c r="C60" s="69"/>
      <c r="D60" s="69">
        <v>468</v>
      </c>
      <c r="E60" s="69"/>
      <c r="F60" s="69">
        <v>324</v>
      </c>
      <c r="G60" s="69"/>
      <c r="H60" s="69">
        <v>135</v>
      </c>
      <c r="I60" s="69"/>
      <c r="J60" s="69">
        <v>84</v>
      </c>
      <c r="K60" s="69"/>
      <c r="L60" s="69">
        <v>30</v>
      </c>
      <c r="M60" s="69"/>
      <c r="N60" s="69">
        <v>1827</v>
      </c>
      <c r="Q60" s="109">
        <f>B60/B$70</f>
        <v>0.005666760035336451</v>
      </c>
      <c r="R60" s="109"/>
      <c r="S60" s="109">
        <f aca="true" t="shared" si="37" ref="S60:AC60">D60/D$70</f>
        <v>0.004293853733726019</v>
      </c>
      <c r="T60" s="109"/>
      <c r="U60" s="109">
        <f t="shared" si="37"/>
        <v>0.0034902885951588404</v>
      </c>
      <c r="V60" s="109"/>
      <c r="W60" s="109">
        <f t="shared" si="37"/>
        <v>0.0021475613248067194</v>
      </c>
      <c r="X60" s="109"/>
      <c r="Y60" s="109">
        <f t="shared" si="37"/>
        <v>0.0028821410190427174</v>
      </c>
      <c r="Z60" s="109"/>
      <c r="AA60" s="109">
        <f t="shared" si="37"/>
        <v>0.0029394473838918285</v>
      </c>
      <c r="AB60" s="109"/>
      <c r="AC60" s="109">
        <f t="shared" si="37"/>
        <v>0.00412166003411029</v>
      </c>
    </row>
    <row r="61" spans="1:29" ht="12.75">
      <c r="A61" s="55"/>
      <c r="B61" s="70"/>
      <c r="C61" s="70"/>
      <c r="D61" s="70"/>
      <c r="E61" s="70"/>
      <c r="F61" s="70"/>
      <c r="G61" s="70"/>
      <c r="H61" s="72"/>
      <c r="I61" s="72"/>
      <c r="J61" s="70"/>
      <c r="K61" s="70"/>
      <c r="L61" s="72"/>
      <c r="M61" s="72"/>
      <c r="N61" s="71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</row>
    <row r="62" spans="1:29" ht="22.5">
      <c r="A62" s="57" t="s">
        <v>43</v>
      </c>
      <c r="B62" s="70"/>
      <c r="C62" s="70"/>
      <c r="D62" s="70"/>
      <c r="E62" s="70"/>
      <c r="F62" s="70"/>
      <c r="G62" s="70"/>
      <c r="H62" s="72"/>
      <c r="I62" s="72"/>
      <c r="J62" s="70"/>
      <c r="K62" s="70"/>
      <c r="L62" s="72"/>
      <c r="M62" s="72"/>
      <c r="N62" s="71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</row>
    <row r="63" spans="1:29" ht="12.75">
      <c r="A63" s="55" t="s">
        <v>2</v>
      </c>
      <c r="B63" s="69">
        <v>2922</v>
      </c>
      <c r="C63" s="69"/>
      <c r="D63" s="69">
        <v>2280</v>
      </c>
      <c r="E63" s="69"/>
      <c r="F63" s="69">
        <v>2073</v>
      </c>
      <c r="G63" s="69"/>
      <c r="H63" s="69">
        <v>1428</v>
      </c>
      <c r="I63" s="69"/>
      <c r="J63" s="69">
        <v>693</v>
      </c>
      <c r="K63" s="69"/>
      <c r="L63" s="69">
        <v>252</v>
      </c>
      <c r="M63" s="69"/>
      <c r="N63" s="69">
        <v>9645</v>
      </c>
      <c r="Q63" s="109">
        <f>B63/B$68</f>
        <v>0.04333318503358989</v>
      </c>
      <c r="R63" s="109"/>
      <c r="S63" s="109">
        <f aca="true" t="shared" si="38" ref="S63:AC63">D63/D$68</f>
        <v>0.043849526886683594</v>
      </c>
      <c r="T63" s="109"/>
      <c r="U63" s="109">
        <f t="shared" si="38"/>
        <v>0.04871342967923863</v>
      </c>
      <c r="V63" s="109"/>
      <c r="W63" s="109">
        <f t="shared" si="38"/>
        <v>0.05487664284067328</v>
      </c>
      <c r="X63" s="109"/>
      <c r="Y63" s="109">
        <f t="shared" si="38"/>
        <v>0.06560636182902585</v>
      </c>
      <c r="Z63" s="109"/>
      <c r="AA63" s="109">
        <f t="shared" si="38"/>
        <v>0.07664233576642336</v>
      </c>
      <c r="AB63" s="109"/>
      <c r="AC63" s="109">
        <f t="shared" si="38"/>
        <v>0.04778182358623764</v>
      </c>
    </row>
    <row r="64" spans="1:29" ht="12.75">
      <c r="A64" s="55" t="s">
        <v>3</v>
      </c>
      <c r="B64" s="69">
        <v>3135</v>
      </c>
      <c r="C64" s="69"/>
      <c r="D64" s="69">
        <v>2610</v>
      </c>
      <c r="E64" s="69"/>
      <c r="F64" s="69">
        <v>2574</v>
      </c>
      <c r="G64" s="69"/>
      <c r="H64" s="69">
        <v>2217</v>
      </c>
      <c r="I64" s="69"/>
      <c r="J64" s="69">
        <v>1260</v>
      </c>
      <c r="K64" s="69"/>
      <c r="L64" s="69">
        <v>486</v>
      </c>
      <c r="M64" s="69"/>
      <c r="N64" s="69">
        <v>12282</v>
      </c>
      <c r="Q64" s="109">
        <f>B64/B$69</f>
        <v>0.04366173644188184</v>
      </c>
      <c r="R64" s="109"/>
      <c r="S64" s="109">
        <f aca="true" t="shared" si="39" ref="S64:AC64">D64/D$69</f>
        <v>0.04579188378335702</v>
      </c>
      <c r="T64" s="109"/>
      <c r="U64" s="109">
        <f t="shared" si="39"/>
        <v>0.0511963720985739</v>
      </c>
      <c r="V64" s="109"/>
      <c r="W64" s="109">
        <f t="shared" si="39"/>
        <v>0.06017915309446254</v>
      </c>
      <c r="X64" s="109"/>
      <c r="Y64" s="109">
        <f t="shared" si="39"/>
        <v>0.0678075556990636</v>
      </c>
      <c r="Z64" s="109"/>
      <c r="AA64" s="109">
        <f t="shared" si="39"/>
        <v>0.07025151777970512</v>
      </c>
      <c r="AB64" s="109"/>
      <c r="AC64" s="109">
        <f t="shared" si="39"/>
        <v>0.050874838453126556</v>
      </c>
    </row>
    <row r="65" spans="1:29" ht="12.75">
      <c r="A65" s="55" t="s">
        <v>0</v>
      </c>
      <c r="B65" s="69">
        <v>6054</v>
      </c>
      <c r="C65" s="69"/>
      <c r="D65" s="69">
        <v>4890</v>
      </c>
      <c r="E65" s="69"/>
      <c r="F65" s="69">
        <v>4647</v>
      </c>
      <c r="G65" s="69"/>
      <c r="H65" s="69">
        <v>3645</v>
      </c>
      <c r="I65" s="69"/>
      <c r="J65" s="69">
        <v>1953</v>
      </c>
      <c r="K65" s="69"/>
      <c r="L65" s="69">
        <v>738</v>
      </c>
      <c r="M65" s="69"/>
      <c r="N65" s="69">
        <v>21927</v>
      </c>
      <c r="Q65" s="109">
        <f>B65/B$70</f>
        <v>0.04348107129775269</v>
      </c>
      <c r="R65" s="109"/>
      <c r="S65" s="109">
        <f aca="true" t="shared" si="40" ref="S65:AC65">D65/D$70</f>
        <v>0.04486526657675263</v>
      </c>
      <c r="T65" s="109"/>
      <c r="U65" s="109">
        <f t="shared" si="40"/>
        <v>0.050059787350935595</v>
      </c>
      <c r="V65" s="109"/>
      <c r="W65" s="109">
        <f t="shared" si="40"/>
        <v>0.05798415576978143</v>
      </c>
      <c r="X65" s="109"/>
      <c r="Y65" s="109">
        <f t="shared" si="40"/>
        <v>0.06700977869274317</v>
      </c>
      <c r="Z65" s="109"/>
      <c r="AA65" s="109">
        <f t="shared" si="40"/>
        <v>0.07231040564373897</v>
      </c>
      <c r="AB65" s="109"/>
      <c r="AC65" s="109">
        <f t="shared" si="40"/>
        <v>0.04946668832399361</v>
      </c>
    </row>
    <row r="66" spans="1:29" ht="12.75">
      <c r="A66" s="54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</row>
    <row r="67" spans="1:29" ht="12.75">
      <c r="A67" s="57" t="s">
        <v>0</v>
      </c>
      <c r="B67" s="70"/>
      <c r="C67" s="70"/>
      <c r="D67" s="70"/>
      <c r="E67" s="70"/>
      <c r="F67" s="70"/>
      <c r="G67" s="70"/>
      <c r="H67" s="71"/>
      <c r="I67" s="71"/>
      <c r="J67" s="71"/>
      <c r="K67" s="71"/>
      <c r="L67" s="71"/>
      <c r="M67" s="71"/>
      <c r="N67" s="71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</row>
    <row r="68" spans="1:29" ht="12.75">
      <c r="A68" s="55" t="s">
        <v>2</v>
      </c>
      <c r="B68" s="60">
        <v>67431</v>
      </c>
      <c r="C68" s="60"/>
      <c r="D68" s="60">
        <v>51996</v>
      </c>
      <c r="E68" s="60"/>
      <c r="F68" s="60">
        <v>42555</v>
      </c>
      <c r="G68" s="60"/>
      <c r="H68" s="60">
        <v>26022</v>
      </c>
      <c r="I68" s="60"/>
      <c r="J68" s="60">
        <v>10563</v>
      </c>
      <c r="K68" s="60"/>
      <c r="L68" s="60">
        <v>3288</v>
      </c>
      <c r="M68" s="60"/>
      <c r="N68" s="60">
        <v>201855</v>
      </c>
      <c r="Q68" s="109">
        <f>B68/B$68</f>
        <v>1</v>
      </c>
      <c r="R68" s="109"/>
      <c r="S68" s="109">
        <f aca="true" t="shared" si="41" ref="S68:AC68">D68/D$68</f>
        <v>1</v>
      </c>
      <c r="T68" s="109"/>
      <c r="U68" s="109">
        <f t="shared" si="41"/>
        <v>1</v>
      </c>
      <c r="V68" s="109"/>
      <c r="W68" s="109">
        <f t="shared" si="41"/>
        <v>1</v>
      </c>
      <c r="X68" s="109"/>
      <c r="Y68" s="109">
        <f t="shared" si="41"/>
        <v>1</v>
      </c>
      <c r="Z68" s="109"/>
      <c r="AA68" s="109">
        <f t="shared" si="41"/>
        <v>1</v>
      </c>
      <c r="AB68" s="109"/>
      <c r="AC68" s="109">
        <f t="shared" si="41"/>
        <v>1</v>
      </c>
    </row>
    <row r="69" spans="1:29" ht="12.75">
      <c r="A69" s="55" t="s">
        <v>3</v>
      </c>
      <c r="B69" s="60">
        <v>71802</v>
      </c>
      <c r="C69" s="60"/>
      <c r="D69" s="60">
        <v>56997</v>
      </c>
      <c r="E69" s="60"/>
      <c r="F69" s="60">
        <v>50277</v>
      </c>
      <c r="G69" s="60"/>
      <c r="H69" s="60">
        <v>36840</v>
      </c>
      <c r="I69" s="60"/>
      <c r="J69" s="60">
        <v>18582</v>
      </c>
      <c r="K69" s="60"/>
      <c r="L69" s="60">
        <v>6918</v>
      </c>
      <c r="M69" s="60"/>
      <c r="N69" s="60">
        <v>241416</v>
      </c>
      <c r="Q69" s="109">
        <f>B69/B$69</f>
        <v>1</v>
      </c>
      <c r="R69" s="109"/>
      <c r="S69" s="109">
        <f aca="true" t="shared" si="42" ref="S69:AC69">D69/D$69</f>
        <v>1</v>
      </c>
      <c r="T69" s="109"/>
      <c r="U69" s="109">
        <f t="shared" si="42"/>
        <v>1</v>
      </c>
      <c r="V69" s="109"/>
      <c r="W69" s="109">
        <f t="shared" si="42"/>
        <v>1</v>
      </c>
      <c r="X69" s="109"/>
      <c r="Y69" s="109">
        <f t="shared" si="42"/>
        <v>1</v>
      </c>
      <c r="Z69" s="109"/>
      <c r="AA69" s="109">
        <f t="shared" si="42"/>
        <v>1</v>
      </c>
      <c r="AB69" s="109"/>
      <c r="AC69" s="109">
        <f t="shared" si="42"/>
        <v>1</v>
      </c>
    </row>
    <row r="70" spans="1:29" ht="12.75">
      <c r="A70" s="58" t="s">
        <v>0</v>
      </c>
      <c r="B70" s="73">
        <v>139233</v>
      </c>
      <c r="C70" s="73"/>
      <c r="D70" s="73">
        <v>108993</v>
      </c>
      <c r="E70" s="73"/>
      <c r="F70" s="73">
        <v>92829</v>
      </c>
      <c r="G70" s="73"/>
      <c r="H70" s="73">
        <v>62862</v>
      </c>
      <c r="I70" s="73"/>
      <c r="J70" s="73">
        <v>29145</v>
      </c>
      <c r="K70" s="73"/>
      <c r="L70" s="73">
        <v>10206</v>
      </c>
      <c r="M70" s="73"/>
      <c r="N70" s="73">
        <v>443268</v>
      </c>
      <c r="Q70" s="109">
        <f>B70/B$70</f>
        <v>1</v>
      </c>
      <c r="R70" s="109"/>
      <c r="S70" s="109">
        <f aca="true" t="shared" si="43" ref="S70:AC70">D70/D$70</f>
        <v>1</v>
      </c>
      <c r="T70" s="109"/>
      <c r="U70" s="109">
        <f t="shared" si="43"/>
        <v>1</v>
      </c>
      <c r="V70" s="109"/>
      <c r="W70" s="109">
        <f t="shared" si="43"/>
        <v>1</v>
      </c>
      <c r="X70" s="109"/>
      <c r="Y70" s="109">
        <f t="shared" si="43"/>
        <v>1</v>
      </c>
      <c r="Z70" s="109"/>
      <c r="AA70" s="109">
        <f t="shared" si="43"/>
        <v>1</v>
      </c>
      <c r="AB70" s="109"/>
      <c r="AC70" s="109">
        <f t="shared" si="43"/>
        <v>1</v>
      </c>
    </row>
    <row r="71" ht="12.75">
      <c r="Q71" s="109"/>
    </row>
  </sheetData>
  <mergeCells count="21">
    <mergeCell ref="AC7:AD8"/>
    <mergeCell ref="Q8:R8"/>
    <mergeCell ref="S8:T8"/>
    <mergeCell ref="U8:V8"/>
    <mergeCell ref="W8:X8"/>
    <mergeCell ref="Y8:Z8"/>
    <mergeCell ref="AA8:AB8"/>
    <mergeCell ref="T4:W4"/>
    <mergeCell ref="Q7:AB7"/>
    <mergeCell ref="B7:M7"/>
    <mergeCell ref="L8:M8"/>
    <mergeCell ref="A3:O3"/>
    <mergeCell ref="A4:O4"/>
    <mergeCell ref="A5:O5"/>
    <mergeCell ref="A7:A8"/>
    <mergeCell ref="B8:C8"/>
    <mergeCell ref="D8:E8"/>
    <mergeCell ref="F8:G8"/>
    <mergeCell ref="H8:I8"/>
    <mergeCell ref="J8:K8"/>
    <mergeCell ref="N7:O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1">
      <selection activeCell="B1" sqref="B1"/>
    </sheetView>
  </sheetViews>
  <sheetFormatPr defaultColWidth="9.140625" defaultRowHeight="12.75"/>
  <cols>
    <col min="1" max="1" width="35.7109375" style="74" customWidth="1"/>
    <col min="2" max="2" width="8.00390625" style="10" customWidth="1"/>
    <col min="3" max="3" width="2.57421875" style="10" customWidth="1"/>
    <col min="4" max="4" width="8.00390625" style="10" customWidth="1"/>
    <col min="5" max="5" width="2.57421875" style="10" customWidth="1"/>
    <col min="6" max="6" width="8.00390625" style="10" customWidth="1"/>
    <col min="7" max="7" width="2.57421875" style="10" customWidth="1"/>
    <col min="8" max="8" width="6.8515625" style="10" customWidth="1"/>
    <col min="9" max="9" width="2.28125" style="10" customWidth="1"/>
    <col min="10" max="10" width="6.8515625" style="10" customWidth="1"/>
    <col min="11" max="11" width="2.28125" style="10" customWidth="1"/>
    <col min="12" max="12" width="6.8515625" style="10" customWidth="1"/>
    <col min="13" max="13" width="2.28125" style="0" customWidth="1"/>
  </cols>
  <sheetData>
    <row r="1" spans="1:3" ht="12.75">
      <c r="A1" s="74" t="s">
        <v>85</v>
      </c>
      <c r="B1" s="75"/>
      <c r="C1" s="75"/>
    </row>
    <row r="3" spans="1:13" s="76" customFormat="1" ht="17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77" customFormat="1" ht="15" customHeight="1">
      <c r="A4" s="111" t="s">
        <v>87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s="77" customFormat="1" ht="15" customHeight="1">
      <c r="A5" s="123" t="s">
        <v>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2" s="77" customFormat="1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8" customHeight="1">
      <c r="A7" s="135" t="s">
        <v>104</v>
      </c>
      <c r="B7" s="118" t="s">
        <v>5</v>
      </c>
      <c r="C7" s="119"/>
      <c r="D7" s="119"/>
      <c r="E7" s="119"/>
      <c r="F7" s="119"/>
      <c r="G7" s="120"/>
      <c r="H7" s="140" t="s">
        <v>69</v>
      </c>
      <c r="I7" s="141"/>
      <c r="J7" s="141"/>
      <c r="K7" s="141"/>
      <c r="L7" s="141"/>
      <c r="M7" s="141"/>
    </row>
    <row r="8" spans="1:13" s="78" customFormat="1" ht="18" customHeight="1">
      <c r="A8" s="136"/>
      <c r="B8" s="115" t="s">
        <v>30</v>
      </c>
      <c r="C8" s="116"/>
      <c r="D8" s="115" t="s">
        <v>4</v>
      </c>
      <c r="E8" s="116"/>
      <c r="F8" s="142" t="s">
        <v>0</v>
      </c>
      <c r="G8" s="143"/>
      <c r="H8" s="114" t="s">
        <v>30</v>
      </c>
      <c r="I8" s="139"/>
      <c r="J8" s="114" t="s">
        <v>4</v>
      </c>
      <c r="K8" s="139"/>
      <c r="L8" s="80" t="s">
        <v>0</v>
      </c>
      <c r="M8" s="87"/>
    </row>
    <row r="9" spans="1:12" ht="7.5" customHeight="1">
      <c r="A9" s="49"/>
      <c r="B9" s="47"/>
      <c r="C9" s="47"/>
      <c r="D9" s="47"/>
      <c r="E9" s="47"/>
      <c r="F9" s="48"/>
      <c r="G9" s="48"/>
      <c r="H9" s="40"/>
      <c r="I9" s="40"/>
      <c r="J9" s="40"/>
      <c r="K9" s="40"/>
      <c r="L9" s="40"/>
    </row>
    <row r="10" spans="1:12" ht="11.25" customHeight="1">
      <c r="A10" s="49" t="s">
        <v>50</v>
      </c>
      <c r="B10" s="47"/>
      <c r="C10" s="47"/>
      <c r="D10" s="47"/>
      <c r="E10" s="47"/>
      <c r="F10" s="48"/>
      <c r="G10" s="48"/>
      <c r="H10" s="40"/>
      <c r="I10" s="40"/>
      <c r="J10" s="40"/>
      <c r="K10" s="40"/>
      <c r="L10" s="40"/>
    </row>
    <row r="11" ht="12.75">
      <c r="A11" s="51" t="s">
        <v>89</v>
      </c>
    </row>
    <row r="12" spans="1:12" ht="11.25" customHeight="1">
      <c r="A12" s="54" t="s">
        <v>2</v>
      </c>
      <c r="B12" s="60">
        <v>1035</v>
      </c>
      <c r="C12" s="60"/>
      <c r="D12" s="60">
        <v>7101</v>
      </c>
      <c r="E12" s="60"/>
      <c r="F12" s="60">
        <v>8133</v>
      </c>
      <c r="G12" s="30"/>
      <c r="H12" s="40">
        <v>12.7</v>
      </c>
      <c r="I12" s="40"/>
      <c r="J12" s="40">
        <v>87.3</v>
      </c>
      <c r="K12" s="40"/>
      <c r="L12" s="40">
        <v>100</v>
      </c>
    </row>
    <row r="13" spans="1:12" ht="11.25" customHeight="1">
      <c r="A13" s="54" t="s">
        <v>3</v>
      </c>
      <c r="B13" s="60">
        <v>1083</v>
      </c>
      <c r="C13" s="60"/>
      <c r="D13" s="60">
        <v>18750</v>
      </c>
      <c r="E13" s="60"/>
      <c r="F13" s="60">
        <v>19830</v>
      </c>
      <c r="G13" s="30"/>
      <c r="H13" s="40">
        <v>5.5</v>
      </c>
      <c r="I13" s="40"/>
      <c r="J13" s="40">
        <v>94.6</v>
      </c>
      <c r="K13" s="40"/>
      <c r="L13" s="40">
        <v>100</v>
      </c>
    </row>
    <row r="14" spans="1:12" ht="11.25" customHeight="1">
      <c r="A14" s="54" t="s">
        <v>0</v>
      </c>
      <c r="B14" s="60">
        <v>2115</v>
      </c>
      <c r="C14" s="60"/>
      <c r="D14" s="60">
        <v>25854</v>
      </c>
      <c r="E14" s="60"/>
      <c r="F14" s="60">
        <v>27966</v>
      </c>
      <c r="G14" s="30"/>
      <c r="H14" s="40">
        <v>7.6</v>
      </c>
      <c r="I14" s="40"/>
      <c r="J14" s="40">
        <v>92.4</v>
      </c>
      <c r="K14" s="40"/>
      <c r="L14" s="40">
        <v>100</v>
      </c>
    </row>
    <row r="15" spans="1:12" ht="12.75">
      <c r="A15" s="82" t="s">
        <v>51</v>
      </c>
      <c r="B15" s="89"/>
      <c r="C15" s="89"/>
      <c r="D15" s="89"/>
      <c r="E15" s="89"/>
      <c r="F15" s="89"/>
      <c r="G15" s="83"/>
      <c r="H15" s="40"/>
      <c r="I15" s="40"/>
      <c r="J15" s="40"/>
      <c r="K15" s="40"/>
      <c r="L15" s="40"/>
    </row>
    <row r="16" spans="1:12" ht="11.25" customHeight="1">
      <c r="A16" s="54" t="s">
        <v>2</v>
      </c>
      <c r="B16" s="60">
        <v>687</v>
      </c>
      <c r="C16" s="60"/>
      <c r="D16" s="60">
        <v>249</v>
      </c>
      <c r="E16" s="60"/>
      <c r="F16" s="60">
        <v>933</v>
      </c>
      <c r="G16" s="39"/>
      <c r="H16" s="40">
        <v>73.6</v>
      </c>
      <c r="I16" s="40"/>
      <c r="J16" s="40">
        <v>26.7</v>
      </c>
      <c r="K16" s="40"/>
      <c r="L16" s="40">
        <v>100</v>
      </c>
    </row>
    <row r="17" spans="1:12" ht="11.25" customHeight="1">
      <c r="A17" s="54" t="s">
        <v>3</v>
      </c>
      <c r="B17" s="60">
        <v>534</v>
      </c>
      <c r="C17" s="60"/>
      <c r="D17" s="60">
        <v>438</v>
      </c>
      <c r="E17" s="60"/>
      <c r="F17" s="60">
        <v>975</v>
      </c>
      <c r="G17" s="39"/>
      <c r="H17" s="40">
        <v>54.8</v>
      </c>
      <c r="I17" s="40"/>
      <c r="J17" s="40">
        <v>44.9</v>
      </c>
      <c r="K17" s="40"/>
      <c r="L17" s="40">
        <v>100</v>
      </c>
    </row>
    <row r="18" spans="1:12" ht="11.25" customHeight="1">
      <c r="A18" s="54" t="s">
        <v>0</v>
      </c>
      <c r="B18" s="60">
        <v>1224</v>
      </c>
      <c r="C18" s="60"/>
      <c r="D18" s="60">
        <v>687</v>
      </c>
      <c r="E18" s="60"/>
      <c r="F18" s="60">
        <v>1908</v>
      </c>
      <c r="G18" s="30"/>
      <c r="H18" s="40">
        <v>64.2</v>
      </c>
      <c r="I18" s="40"/>
      <c r="J18" s="40">
        <v>36</v>
      </c>
      <c r="K18" s="40"/>
      <c r="L18" s="40">
        <v>100</v>
      </c>
    </row>
    <row r="19" spans="1:12" ht="12.75">
      <c r="A19" s="82" t="s">
        <v>52</v>
      </c>
      <c r="B19" s="89"/>
      <c r="C19" s="89"/>
      <c r="D19" s="89"/>
      <c r="E19" s="89"/>
      <c r="F19" s="89"/>
      <c r="G19" s="83"/>
      <c r="H19" s="40"/>
      <c r="I19" s="40"/>
      <c r="J19" s="40"/>
      <c r="K19" s="40"/>
      <c r="L19" s="40"/>
    </row>
    <row r="20" spans="1:12" ht="11.25" customHeight="1">
      <c r="A20" s="54" t="s">
        <v>2</v>
      </c>
      <c r="B20" s="60">
        <v>96</v>
      </c>
      <c r="C20" s="60"/>
      <c r="D20" s="60">
        <v>198</v>
      </c>
      <c r="E20" s="60"/>
      <c r="F20" s="60">
        <v>294</v>
      </c>
      <c r="G20" s="39"/>
      <c r="H20" s="40">
        <v>32.7</v>
      </c>
      <c r="I20" s="40"/>
      <c r="J20" s="40">
        <v>67.3</v>
      </c>
      <c r="K20" s="40"/>
      <c r="L20" s="40">
        <v>100</v>
      </c>
    </row>
    <row r="21" spans="1:12" ht="11.25" customHeight="1">
      <c r="A21" s="54" t="s">
        <v>3</v>
      </c>
      <c r="B21" s="60">
        <v>105</v>
      </c>
      <c r="C21" s="60"/>
      <c r="D21" s="60">
        <v>396</v>
      </c>
      <c r="E21" s="60"/>
      <c r="F21" s="60">
        <v>501</v>
      </c>
      <c r="G21" s="39"/>
      <c r="H21" s="40">
        <v>21</v>
      </c>
      <c r="I21" s="40"/>
      <c r="J21" s="40">
        <v>79</v>
      </c>
      <c r="K21" s="40"/>
      <c r="L21" s="40">
        <v>100</v>
      </c>
    </row>
    <row r="22" spans="1:12" ht="11.25" customHeight="1">
      <c r="A22" s="54" t="s">
        <v>0</v>
      </c>
      <c r="B22" s="60">
        <v>204</v>
      </c>
      <c r="C22" s="60"/>
      <c r="D22" s="60">
        <v>594</v>
      </c>
      <c r="E22" s="60"/>
      <c r="F22" s="60">
        <v>798</v>
      </c>
      <c r="G22" s="39"/>
      <c r="H22" s="40">
        <v>25.6</v>
      </c>
      <c r="I22" s="40"/>
      <c r="J22" s="40">
        <v>74.4</v>
      </c>
      <c r="K22" s="40"/>
      <c r="L22" s="40">
        <v>100</v>
      </c>
    </row>
    <row r="23" spans="1:12" ht="12.75">
      <c r="A23" s="55" t="s">
        <v>58</v>
      </c>
      <c r="B23" s="89"/>
      <c r="C23" s="89"/>
      <c r="D23" s="89"/>
      <c r="E23" s="89"/>
      <c r="F23" s="89"/>
      <c r="G23" s="83"/>
      <c r="H23" s="40"/>
      <c r="I23" s="40"/>
      <c r="J23" s="40"/>
      <c r="K23" s="40"/>
      <c r="L23" s="40"/>
    </row>
    <row r="24" spans="1:12" ht="11.25" customHeight="1">
      <c r="A24" s="54" t="s">
        <v>2</v>
      </c>
      <c r="B24" s="60">
        <v>1026</v>
      </c>
      <c r="C24" s="60"/>
      <c r="D24" s="60">
        <v>126</v>
      </c>
      <c r="E24" s="60"/>
      <c r="F24" s="60">
        <v>1152</v>
      </c>
      <c r="G24" s="30"/>
      <c r="H24" s="40">
        <v>89.1</v>
      </c>
      <c r="I24" s="40"/>
      <c r="J24" s="40">
        <v>10.9</v>
      </c>
      <c r="K24" s="40"/>
      <c r="L24" s="40">
        <v>100</v>
      </c>
    </row>
    <row r="25" spans="1:12" ht="11.25" customHeight="1">
      <c r="A25" s="54" t="s">
        <v>3</v>
      </c>
      <c r="B25" s="60">
        <v>588</v>
      </c>
      <c r="C25" s="60"/>
      <c r="D25" s="60">
        <v>228</v>
      </c>
      <c r="E25" s="60"/>
      <c r="F25" s="60">
        <v>813</v>
      </c>
      <c r="G25" s="39"/>
      <c r="H25" s="40">
        <v>72.3</v>
      </c>
      <c r="I25" s="40"/>
      <c r="J25" s="40">
        <v>28</v>
      </c>
      <c r="K25" s="40"/>
      <c r="L25" s="40">
        <v>100</v>
      </c>
    </row>
    <row r="26" spans="1:12" ht="11.25" customHeight="1">
      <c r="A26" s="54" t="s">
        <v>0</v>
      </c>
      <c r="B26" s="60">
        <v>1611</v>
      </c>
      <c r="C26" s="60"/>
      <c r="D26" s="60">
        <v>354</v>
      </c>
      <c r="E26" s="60"/>
      <c r="F26" s="60">
        <v>1965</v>
      </c>
      <c r="G26" s="30"/>
      <c r="H26" s="40">
        <v>82</v>
      </c>
      <c r="I26" s="40"/>
      <c r="J26" s="40">
        <v>18</v>
      </c>
      <c r="K26" s="40"/>
      <c r="L26" s="40">
        <v>100</v>
      </c>
    </row>
    <row r="27" spans="1:12" ht="12.75">
      <c r="A27" s="55" t="s">
        <v>70</v>
      </c>
      <c r="B27" s="89"/>
      <c r="C27" s="89"/>
      <c r="D27" s="89"/>
      <c r="E27" s="89"/>
      <c r="F27" s="89"/>
      <c r="G27" s="83"/>
      <c r="H27" s="40"/>
      <c r="I27" s="40"/>
      <c r="J27" s="40"/>
      <c r="K27" s="40"/>
      <c r="L27" s="40"/>
    </row>
    <row r="28" spans="1:12" ht="11.25" customHeight="1">
      <c r="A28" s="54" t="s">
        <v>2</v>
      </c>
      <c r="B28" s="60">
        <v>507</v>
      </c>
      <c r="C28" s="60"/>
      <c r="D28" s="60">
        <v>9</v>
      </c>
      <c r="E28" s="60"/>
      <c r="F28" s="60">
        <v>519</v>
      </c>
      <c r="G28" s="39"/>
      <c r="H28" s="40">
        <v>97.7</v>
      </c>
      <c r="I28" s="40"/>
      <c r="J28" s="40">
        <v>1.7</v>
      </c>
      <c r="K28" s="40"/>
      <c r="L28" s="40">
        <v>100</v>
      </c>
    </row>
    <row r="29" spans="1:12" ht="11.25" customHeight="1">
      <c r="A29" s="54" t="s">
        <v>3</v>
      </c>
      <c r="B29" s="60">
        <v>507</v>
      </c>
      <c r="C29" s="60"/>
      <c r="D29" s="60">
        <v>15</v>
      </c>
      <c r="E29" s="60"/>
      <c r="F29" s="60">
        <v>522</v>
      </c>
      <c r="G29" s="39"/>
      <c r="H29" s="40">
        <v>97.1</v>
      </c>
      <c r="I29" s="40"/>
      <c r="J29" s="40">
        <v>2.9</v>
      </c>
      <c r="K29" s="40"/>
      <c r="L29" s="40">
        <v>100</v>
      </c>
    </row>
    <row r="30" spans="1:12" ht="11.25" customHeight="1">
      <c r="A30" s="54" t="s">
        <v>0</v>
      </c>
      <c r="B30" s="60">
        <v>1017</v>
      </c>
      <c r="C30" s="60"/>
      <c r="D30" s="60">
        <v>24</v>
      </c>
      <c r="E30" s="60"/>
      <c r="F30" s="60">
        <v>1038</v>
      </c>
      <c r="G30" s="39"/>
      <c r="H30" s="40">
        <v>98</v>
      </c>
      <c r="I30" s="40"/>
      <c r="J30" s="40">
        <v>2.3</v>
      </c>
      <c r="K30" s="40"/>
      <c r="L30" s="40">
        <v>100</v>
      </c>
    </row>
    <row r="31" spans="1:12" ht="11.25" customHeight="1">
      <c r="A31" s="55" t="s">
        <v>53</v>
      </c>
      <c r="B31" s="89"/>
      <c r="C31" s="89"/>
      <c r="D31" s="89"/>
      <c r="E31" s="89"/>
      <c r="F31" s="89"/>
      <c r="G31" s="83"/>
      <c r="H31" s="40"/>
      <c r="I31" s="40"/>
      <c r="J31" s="40"/>
      <c r="K31" s="40"/>
      <c r="L31" s="40"/>
    </row>
    <row r="32" spans="1:12" ht="11.25" customHeight="1">
      <c r="A32" s="54" t="s">
        <v>2</v>
      </c>
      <c r="B32" s="60">
        <v>2907</v>
      </c>
      <c r="C32" s="60"/>
      <c r="D32" s="60">
        <v>69</v>
      </c>
      <c r="E32" s="60"/>
      <c r="F32" s="60">
        <v>2976</v>
      </c>
      <c r="G32" s="30"/>
      <c r="H32" s="40">
        <v>97.7</v>
      </c>
      <c r="I32" s="40"/>
      <c r="J32" s="40">
        <v>2.3</v>
      </c>
      <c r="K32" s="40"/>
      <c r="L32" s="40">
        <v>100</v>
      </c>
    </row>
    <row r="33" spans="1:12" ht="11.25" customHeight="1">
      <c r="A33" s="54" t="s">
        <v>3</v>
      </c>
      <c r="B33" s="60">
        <v>2598</v>
      </c>
      <c r="C33" s="60"/>
      <c r="D33" s="60">
        <v>63</v>
      </c>
      <c r="E33" s="60"/>
      <c r="F33" s="60">
        <v>2661</v>
      </c>
      <c r="G33" s="30"/>
      <c r="H33" s="40">
        <v>97.6</v>
      </c>
      <c r="I33" s="40"/>
      <c r="J33" s="40">
        <v>2.4</v>
      </c>
      <c r="K33" s="40"/>
      <c r="L33" s="40">
        <v>100</v>
      </c>
    </row>
    <row r="34" spans="1:12" ht="11.25" customHeight="1">
      <c r="A34" s="54" t="s">
        <v>0</v>
      </c>
      <c r="B34" s="60">
        <v>5505</v>
      </c>
      <c r="C34" s="60"/>
      <c r="D34" s="60">
        <v>132</v>
      </c>
      <c r="E34" s="60"/>
      <c r="F34" s="60">
        <v>5637</v>
      </c>
      <c r="G34" s="30"/>
      <c r="H34" s="40">
        <v>97.7</v>
      </c>
      <c r="I34" s="40"/>
      <c r="J34" s="40">
        <v>2.3</v>
      </c>
      <c r="K34" s="40"/>
      <c r="L34" s="40">
        <v>100</v>
      </c>
    </row>
    <row r="35" spans="1:12" ht="11.25" customHeight="1">
      <c r="A35" s="55" t="s">
        <v>54</v>
      </c>
      <c r="B35" s="89"/>
      <c r="C35" s="89"/>
      <c r="D35" s="89"/>
      <c r="E35" s="89"/>
      <c r="F35" s="89"/>
      <c r="G35" s="83"/>
      <c r="H35" s="40"/>
      <c r="I35" s="40"/>
      <c r="J35" s="40"/>
      <c r="K35" s="40"/>
      <c r="L35" s="40"/>
    </row>
    <row r="36" spans="1:12" ht="11.25" customHeight="1">
      <c r="A36" s="54" t="s">
        <v>2</v>
      </c>
      <c r="B36" s="60">
        <v>960</v>
      </c>
      <c r="C36" s="60"/>
      <c r="D36" s="60">
        <v>87</v>
      </c>
      <c r="E36" s="60"/>
      <c r="F36" s="60">
        <v>1047</v>
      </c>
      <c r="G36" s="39"/>
      <c r="H36" s="40">
        <v>91.7</v>
      </c>
      <c r="I36" s="40"/>
      <c r="J36" s="40">
        <v>8.3</v>
      </c>
      <c r="K36" s="40"/>
      <c r="L36" s="40">
        <v>100</v>
      </c>
    </row>
    <row r="37" spans="1:12" ht="11.25" customHeight="1">
      <c r="A37" s="54" t="s">
        <v>3</v>
      </c>
      <c r="B37" s="60">
        <v>300</v>
      </c>
      <c r="C37" s="60"/>
      <c r="D37" s="60">
        <v>129</v>
      </c>
      <c r="E37" s="60"/>
      <c r="F37" s="60">
        <v>429</v>
      </c>
      <c r="G37" s="39"/>
      <c r="H37" s="40">
        <v>69.9</v>
      </c>
      <c r="I37" s="40"/>
      <c r="J37" s="40">
        <v>30.1</v>
      </c>
      <c r="K37" s="40"/>
      <c r="L37" s="40">
        <v>100</v>
      </c>
    </row>
    <row r="38" spans="1:12" ht="11.25" customHeight="1">
      <c r="A38" s="54" t="s">
        <v>0</v>
      </c>
      <c r="B38" s="60">
        <v>1260</v>
      </c>
      <c r="C38" s="60"/>
      <c r="D38" s="60">
        <v>216</v>
      </c>
      <c r="E38" s="60"/>
      <c r="F38" s="60">
        <v>1476</v>
      </c>
      <c r="G38" s="30"/>
      <c r="H38" s="40">
        <v>85.4</v>
      </c>
      <c r="I38" s="40"/>
      <c r="J38" s="40">
        <v>14.6</v>
      </c>
      <c r="K38" s="40"/>
      <c r="L38" s="40">
        <v>100</v>
      </c>
    </row>
    <row r="39" spans="1:12" ht="12.75">
      <c r="A39" s="55" t="s">
        <v>71</v>
      </c>
      <c r="B39" s="89"/>
      <c r="C39" s="89"/>
      <c r="D39" s="89"/>
      <c r="E39" s="89"/>
      <c r="F39" s="89"/>
      <c r="G39" s="59"/>
      <c r="H39" s="40"/>
      <c r="I39" s="40"/>
      <c r="J39" s="40"/>
      <c r="K39" s="40"/>
      <c r="L39" s="40"/>
    </row>
    <row r="40" spans="1:12" ht="11.25" customHeight="1">
      <c r="A40" s="54" t="s">
        <v>2</v>
      </c>
      <c r="B40" s="30">
        <v>2358</v>
      </c>
      <c r="C40" s="30"/>
      <c r="D40" s="30">
        <v>87</v>
      </c>
      <c r="E40" s="30"/>
      <c r="F40" s="30">
        <v>2445</v>
      </c>
      <c r="G40" s="30"/>
      <c r="H40" s="40">
        <v>96.4</v>
      </c>
      <c r="I40" s="40"/>
      <c r="J40" s="40">
        <v>3.6</v>
      </c>
      <c r="K40" s="40"/>
      <c r="L40" s="40">
        <v>100</v>
      </c>
    </row>
    <row r="41" spans="1:12" ht="11.25" customHeight="1">
      <c r="A41" s="54" t="s">
        <v>3</v>
      </c>
      <c r="B41" s="30">
        <v>189</v>
      </c>
      <c r="C41" s="30"/>
      <c r="D41" s="30">
        <v>18</v>
      </c>
      <c r="E41" s="30"/>
      <c r="F41" s="30">
        <v>207</v>
      </c>
      <c r="G41" s="39"/>
      <c r="H41" s="40">
        <v>91.3</v>
      </c>
      <c r="I41" s="40"/>
      <c r="J41" s="40">
        <v>8.7</v>
      </c>
      <c r="K41" s="40"/>
      <c r="L41" s="40">
        <v>100</v>
      </c>
    </row>
    <row r="42" spans="1:12" ht="11.25" customHeight="1">
      <c r="A42" s="54" t="s">
        <v>0</v>
      </c>
      <c r="B42" s="30">
        <v>2547</v>
      </c>
      <c r="C42" s="30"/>
      <c r="D42" s="30">
        <v>105</v>
      </c>
      <c r="E42" s="30"/>
      <c r="F42" s="30">
        <v>2652</v>
      </c>
      <c r="G42" s="30"/>
      <c r="H42" s="40">
        <v>96</v>
      </c>
      <c r="I42" s="40"/>
      <c r="J42" s="40">
        <v>4</v>
      </c>
      <c r="K42" s="40"/>
      <c r="L42" s="40">
        <v>100</v>
      </c>
    </row>
    <row r="43" spans="1:12" ht="11.25" customHeight="1">
      <c r="A43" s="55" t="s">
        <v>72</v>
      </c>
      <c r="B43" s="83"/>
      <c r="C43" s="83"/>
      <c r="D43" s="83"/>
      <c r="E43" s="83"/>
      <c r="F43" s="83"/>
      <c r="G43" s="83"/>
      <c r="H43" s="40"/>
      <c r="I43" s="40"/>
      <c r="J43" s="93"/>
      <c r="K43" s="40"/>
      <c r="L43" s="40"/>
    </row>
    <row r="44" spans="1:12" ht="11.25" customHeight="1">
      <c r="A44" s="54" t="s">
        <v>2</v>
      </c>
      <c r="B44" s="30">
        <v>1176</v>
      </c>
      <c r="C44" s="30"/>
      <c r="D44" s="30">
        <v>6</v>
      </c>
      <c r="E44" s="30"/>
      <c r="F44" s="30">
        <v>1182</v>
      </c>
      <c r="G44" s="30"/>
      <c r="H44" s="40">
        <v>99.5</v>
      </c>
      <c r="I44" s="40"/>
      <c r="J44" s="40">
        <v>0.5</v>
      </c>
      <c r="K44" s="40"/>
      <c r="L44" s="40">
        <v>100</v>
      </c>
    </row>
    <row r="45" spans="1:12" ht="11.25" customHeight="1">
      <c r="A45" s="54" t="s">
        <v>3</v>
      </c>
      <c r="B45" s="30">
        <v>258</v>
      </c>
      <c r="C45" s="30"/>
      <c r="D45" s="30">
        <v>0</v>
      </c>
      <c r="E45" s="30"/>
      <c r="F45" s="30">
        <v>258</v>
      </c>
      <c r="G45" s="39"/>
      <c r="H45" s="40">
        <v>100</v>
      </c>
      <c r="I45" s="40"/>
      <c r="J45" s="40">
        <v>0</v>
      </c>
      <c r="K45" s="40"/>
      <c r="L45" s="40">
        <v>100</v>
      </c>
    </row>
    <row r="46" spans="1:12" ht="11.25" customHeight="1">
      <c r="A46" s="54" t="s">
        <v>0</v>
      </c>
      <c r="B46" s="30">
        <v>1434</v>
      </c>
      <c r="C46" s="30"/>
      <c r="D46" s="30">
        <v>6</v>
      </c>
      <c r="E46" s="30"/>
      <c r="F46" s="30">
        <v>1440</v>
      </c>
      <c r="G46" s="30"/>
      <c r="H46" s="40">
        <v>99.6</v>
      </c>
      <c r="I46" s="40"/>
      <c r="J46" s="40">
        <v>0.4</v>
      </c>
      <c r="K46" s="40"/>
      <c r="L46" s="40">
        <v>100</v>
      </c>
    </row>
    <row r="47" spans="1:12" ht="11.25" customHeight="1">
      <c r="A47" s="55" t="s">
        <v>55</v>
      </c>
      <c r="B47" s="83"/>
      <c r="C47" s="83"/>
      <c r="D47" s="83"/>
      <c r="E47" s="83"/>
      <c r="F47" s="83"/>
      <c r="G47" s="83"/>
      <c r="H47" s="40"/>
      <c r="I47" s="40"/>
      <c r="J47" s="93"/>
      <c r="K47" s="40"/>
      <c r="L47" s="40"/>
    </row>
    <row r="48" spans="1:12" ht="11.25" customHeight="1">
      <c r="A48" s="54" t="s">
        <v>2</v>
      </c>
      <c r="B48" s="30">
        <v>93</v>
      </c>
      <c r="C48" s="30"/>
      <c r="D48" s="30">
        <v>0</v>
      </c>
      <c r="E48" s="30"/>
      <c r="F48" s="30">
        <v>93</v>
      </c>
      <c r="G48" s="39"/>
      <c r="H48" s="40">
        <v>100</v>
      </c>
      <c r="I48" s="40"/>
      <c r="J48" s="40">
        <v>0</v>
      </c>
      <c r="K48" s="40"/>
      <c r="L48" s="40">
        <v>100</v>
      </c>
    </row>
    <row r="49" spans="1:12" ht="11.25" customHeight="1">
      <c r="A49" s="54" t="s">
        <v>3</v>
      </c>
      <c r="B49" s="30">
        <v>60</v>
      </c>
      <c r="C49" s="30"/>
      <c r="D49" s="30">
        <v>3</v>
      </c>
      <c r="E49" s="30"/>
      <c r="F49" s="30">
        <v>63</v>
      </c>
      <c r="G49" s="39"/>
      <c r="H49" s="40">
        <v>95.2</v>
      </c>
      <c r="I49" s="40"/>
      <c r="J49" s="40">
        <v>4.8</v>
      </c>
      <c r="K49" s="40"/>
      <c r="L49" s="40">
        <v>100</v>
      </c>
    </row>
    <row r="50" spans="1:12" ht="11.25" customHeight="1">
      <c r="A50" s="54" t="s">
        <v>0</v>
      </c>
      <c r="B50" s="30">
        <v>153</v>
      </c>
      <c r="C50" s="30"/>
      <c r="D50" s="30">
        <v>3</v>
      </c>
      <c r="E50" s="30"/>
      <c r="F50" s="30">
        <v>156</v>
      </c>
      <c r="G50" s="39"/>
      <c r="H50" s="40">
        <v>98.1</v>
      </c>
      <c r="I50" s="40"/>
      <c r="J50" s="40">
        <v>1.9</v>
      </c>
      <c r="K50" s="40"/>
      <c r="L50" s="40">
        <v>100</v>
      </c>
    </row>
    <row r="51" spans="1:12" ht="11.25" customHeight="1">
      <c r="A51" s="57" t="s">
        <v>56</v>
      </c>
      <c r="B51" s="89"/>
      <c r="C51" s="89"/>
      <c r="D51" s="89"/>
      <c r="E51" s="89"/>
      <c r="F51" s="89"/>
      <c r="G51" s="59"/>
      <c r="H51" s="40"/>
      <c r="I51" s="40"/>
      <c r="J51" s="40"/>
      <c r="K51" s="40"/>
      <c r="L51" s="40"/>
    </row>
    <row r="52" spans="1:12" ht="11.25" customHeight="1">
      <c r="A52" s="55" t="s">
        <v>2</v>
      </c>
      <c r="B52" s="89">
        <v>10845</v>
      </c>
      <c r="C52" s="89"/>
      <c r="D52" s="89">
        <v>7932</v>
      </c>
      <c r="F52" s="89">
        <v>18777</v>
      </c>
      <c r="G52" s="83"/>
      <c r="H52" s="40">
        <v>57.8</v>
      </c>
      <c r="I52" s="40"/>
      <c r="J52" s="40">
        <v>42.2</v>
      </c>
      <c r="K52" s="40"/>
      <c r="L52" s="40">
        <v>100</v>
      </c>
    </row>
    <row r="53" spans="1:12" ht="11.25" customHeight="1">
      <c r="A53" s="55" t="s">
        <v>3</v>
      </c>
      <c r="B53" s="89">
        <v>6222</v>
      </c>
      <c r="C53" s="89"/>
      <c r="D53" s="89">
        <v>20040</v>
      </c>
      <c r="F53" s="89">
        <v>26262</v>
      </c>
      <c r="G53" s="83"/>
      <c r="H53" s="40">
        <v>23.7</v>
      </c>
      <c r="I53" s="40"/>
      <c r="J53" s="40">
        <v>76.3</v>
      </c>
      <c r="K53" s="40"/>
      <c r="L53" s="40">
        <v>100</v>
      </c>
    </row>
    <row r="54" spans="1:12" ht="11.25" customHeight="1">
      <c r="A54" s="55" t="s">
        <v>0</v>
      </c>
      <c r="B54" s="89">
        <v>17067</v>
      </c>
      <c r="C54" s="89"/>
      <c r="D54" s="89">
        <v>27972</v>
      </c>
      <c r="F54" s="89">
        <v>45039</v>
      </c>
      <c r="G54" s="83"/>
      <c r="H54" s="40">
        <v>37.9</v>
      </c>
      <c r="I54" s="40"/>
      <c r="J54" s="40">
        <v>62.1</v>
      </c>
      <c r="K54" s="40"/>
      <c r="L54" s="40">
        <v>100</v>
      </c>
    </row>
    <row r="55" spans="1:12" ht="6.75" customHeight="1">
      <c r="A55" s="57"/>
      <c r="B55" s="89"/>
      <c r="C55" s="89"/>
      <c r="D55" s="89"/>
      <c r="E55" s="89"/>
      <c r="F55" s="89"/>
      <c r="G55" s="83"/>
      <c r="H55" s="40"/>
      <c r="I55" s="40"/>
      <c r="J55" s="40"/>
      <c r="K55" s="40"/>
      <c r="L55" s="40"/>
    </row>
    <row r="56" spans="1:12" ht="11.25" customHeight="1">
      <c r="A56" s="57" t="s">
        <v>57</v>
      </c>
      <c r="B56" s="89"/>
      <c r="C56" s="89"/>
      <c r="D56" s="89"/>
      <c r="E56" s="89"/>
      <c r="F56" s="89"/>
      <c r="G56" s="59"/>
      <c r="H56" s="40"/>
      <c r="I56" s="40"/>
      <c r="J56" s="40"/>
      <c r="K56" s="40"/>
      <c r="L56" s="40"/>
    </row>
    <row r="57" spans="1:12" ht="11.25" customHeight="1">
      <c r="A57" s="55" t="s">
        <v>73</v>
      </c>
      <c r="B57" s="89"/>
      <c r="C57" s="89"/>
      <c r="D57" s="89"/>
      <c r="E57" s="89"/>
      <c r="F57" s="89"/>
      <c r="G57" s="59"/>
      <c r="H57" s="40"/>
      <c r="I57" s="40"/>
      <c r="J57" s="40"/>
      <c r="K57" s="40"/>
      <c r="L57" s="40"/>
    </row>
    <row r="58" spans="1:12" ht="11.25" customHeight="1">
      <c r="A58" s="54" t="s">
        <v>2</v>
      </c>
      <c r="B58" s="60">
        <v>7299</v>
      </c>
      <c r="C58" s="60"/>
      <c r="D58" s="60">
        <v>876</v>
      </c>
      <c r="E58" s="60"/>
      <c r="F58" s="60">
        <v>8172</v>
      </c>
      <c r="G58" s="30"/>
      <c r="H58" s="40">
        <v>89.3</v>
      </c>
      <c r="I58" s="40"/>
      <c r="J58" s="40">
        <v>10.7</v>
      </c>
      <c r="K58" s="40"/>
      <c r="L58" s="40">
        <v>100</v>
      </c>
    </row>
    <row r="59" spans="1:12" ht="11.25" customHeight="1">
      <c r="A59" s="54" t="s">
        <v>3</v>
      </c>
      <c r="B59" s="60">
        <v>5538</v>
      </c>
      <c r="C59" s="60"/>
      <c r="D59" s="60">
        <v>1131</v>
      </c>
      <c r="E59" s="60"/>
      <c r="F59" s="60">
        <v>6669</v>
      </c>
      <c r="G59" s="30"/>
      <c r="H59" s="40">
        <v>83</v>
      </c>
      <c r="I59" s="40"/>
      <c r="J59" s="40">
        <v>17</v>
      </c>
      <c r="K59" s="40"/>
      <c r="L59" s="40">
        <v>100</v>
      </c>
    </row>
    <row r="60" spans="1:12" ht="11.25" customHeight="1">
      <c r="A60" s="54" t="s">
        <v>0</v>
      </c>
      <c r="B60" s="60">
        <v>12834</v>
      </c>
      <c r="C60" s="60"/>
      <c r="D60" s="60">
        <v>2007</v>
      </c>
      <c r="E60" s="60"/>
      <c r="F60" s="60">
        <v>14841</v>
      </c>
      <c r="G60" s="30"/>
      <c r="H60" s="40">
        <v>86.5</v>
      </c>
      <c r="I60" s="40"/>
      <c r="J60" s="40">
        <v>13.5</v>
      </c>
      <c r="K60" s="40"/>
      <c r="L60" s="40">
        <v>100</v>
      </c>
    </row>
    <row r="61" spans="1:12" ht="14.25" customHeight="1">
      <c r="A61" s="55" t="s">
        <v>59</v>
      </c>
      <c r="B61" s="89"/>
      <c r="C61" s="89"/>
      <c r="D61" s="89"/>
      <c r="E61" s="89"/>
      <c r="F61" s="89"/>
      <c r="G61" s="83"/>
      <c r="H61" s="40"/>
      <c r="I61" s="40"/>
      <c r="J61" s="40"/>
      <c r="K61" s="40"/>
      <c r="L61" s="40"/>
    </row>
    <row r="62" spans="1:12" ht="12.75">
      <c r="A62" s="54" t="s">
        <v>2</v>
      </c>
      <c r="B62" s="60">
        <v>936</v>
      </c>
      <c r="C62" s="60"/>
      <c r="D62" s="60">
        <v>75</v>
      </c>
      <c r="E62" s="60"/>
      <c r="F62" s="60">
        <v>1011</v>
      </c>
      <c r="G62" s="39"/>
      <c r="H62" s="40">
        <v>92.6</v>
      </c>
      <c r="I62" s="40"/>
      <c r="J62" s="40">
        <v>7.4</v>
      </c>
      <c r="K62" s="40"/>
      <c r="L62" s="40">
        <v>100</v>
      </c>
    </row>
    <row r="63" spans="1:12" ht="12.75">
      <c r="A63" s="54" t="s">
        <v>3</v>
      </c>
      <c r="B63" s="60">
        <v>546</v>
      </c>
      <c r="C63" s="60"/>
      <c r="D63" s="60">
        <v>45</v>
      </c>
      <c r="E63" s="60"/>
      <c r="F63" s="60">
        <v>588</v>
      </c>
      <c r="G63" s="39"/>
      <c r="H63" s="40">
        <v>92.9</v>
      </c>
      <c r="I63" s="40"/>
      <c r="J63" s="40">
        <v>7.7</v>
      </c>
      <c r="K63" s="40"/>
      <c r="L63" s="40">
        <v>100</v>
      </c>
    </row>
    <row r="64" spans="1:12" ht="12.75">
      <c r="A64" s="54" t="s">
        <v>0</v>
      </c>
      <c r="B64" s="60">
        <v>1482</v>
      </c>
      <c r="C64" s="60"/>
      <c r="D64" s="60">
        <v>120</v>
      </c>
      <c r="E64" s="60"/>
      <c r="F64" s="60">
        <v>1602</v>
      </c>
      <c r="G64" s="30"/>
      <c r="H64" s="40">
        <v>92.5</v>
      </c>
      <c r="I64" s="40"/>
      <c r="J64" s="40">
        <v>7.5</v>
      </c>
      <c r="K64" s="40"/>
      <c r="L64" s="40">
        <v>100</v>
      </c>
    </row>
    <row r="65" spans="1:12" ht="12.75">
      <c r="A65" s="55" t="s">
        <v>60</v>
      </c>
      <c r="B65" s="89"/>
      <c r="C65" s="89"/>
      <c r="D65" s="89"/>
      <c r="E65" s="89"/>
      <c r="F65" s="89"/>
      <c r="G65" s="83"/>
      <c r="H65" s="40"/>
      <c r="I65" s="40"/>
      <c r="J65" s="40"/>
      <c r="K65" s="40"/>
      <c r="L65" s="40"/>
    </row>
    <row r="66" spans="1:12" ht="12.75">
      <c r="A66" s="54" t="s">
        <v>2</v>
      </c>
      <c r="B66" s="60">
        <v>657</v>
      </c>
      <c r="C66" s="60"/>
      <c r="D66" s="60">
        <v>96</v>
      </c>
      <c r="E66" s="60"/>
      <c r="F66" s="60">
        <v>753</v>
      </c>
      <c r="G66" s="39"/>
      <c r="H66" s="40">
        <v>87.3</v>
      </c>
      <c r="I66" s="40"/>
      <c r="J66" s="40">
        <v>12.7</v>
      </c>
      <c r="K66" s="40"/>
      <c r="L66" s="40">
        <v>100</v>
      </c>
    </row>
    <row r="67" spans="1:12" ht="12.75">
      <c r="A67" s="54" t="s">
        <v>3</v>
      </c>
      <c r="B67" s="60">
        <v>384</v>
      </c>
      <c r="C67" s="60"/>
      <c r="D67" s="60">
        <v>66</v>
      </c>
      <c r="E67" s="60"/>
      <c r="F67" s="60">
        <v>453</v>
      </c>
      <c r="G67" s="39"/>
      <c r="H67" s="40">
        <v>84.8</v>
      </c>
      <c r="I67" s="40"/>
      <c r="J67" s="40">
        <v>14.6</v>
      </c>
      <c r="K67" s="40"/>
      <c r="L67" s="40">
        <v>100</v>
      </c>
    </row>
    <row r="68" spans="1:12" ht="12.75">
      <c r="A68" s="54" t="s">
        <v>0</v>
      </c>
      <c r="B68" s="60">
        <v>1044</v>
      </c>
      <c r="C68" s="60"/>
      <c r="D68" s="60">
        <v>162</v>
      </c>
      <c r="E68" s="60"/>
      <c r="F68" s="60">
        <v>1206</v>
      </c>
      <c r="G68" s="30"/>
      <c r="H68" s="40">
        <v>86.6</v>
      </c>
      <c r="I68" s="40"/>
      <c r="J68" s="40">
        <v>13.4</v>
      </c>
      <c r="K68" s="40"/>
      <c r="L68" s="40">
        <v>100</v>
      </c>
    </row>
    <row r="69" spans="1:12" ht="12.75">
      <c r="A69" s="55" t="s">
        <v>74</v>
      </c>
      <c r="B69" s="89"/>
      <c r="C69" s="89"/>
      <c r="D69" s="89"/>
      <c r="E69" s="89"/>
      <c r="F69" s="89"/>
      <c r="G69" s="83"/>
      <c r="H69" s="40"/>
      <c r="I69" s="40"/>
      <c r="J69" s="40"/>
      <c r="K69" s="40"/>
      <c r="L69" s="40"/>
    </row>
    <row r="70" spans="1:12" ht="12.75">
      <c r="A70" s="54" t="s">
        <v>2</v>
      </c>
      <c r="B70" s="60">
        <v>345</v>
      </c>
      <c r="C70" s="60"/>
      <c r="D70" s="60">
        <v>18</v>
      </c>
      <c r="E70" s="60"/>
      <c r="F70" s="60">
        <v>363</v>
      </c>
      <c r="G70" s="39"/>
      <c r="H70" s="40">
        <v>95</v>
      </c>
      <c r="I70" s="40"/>
      <c r="J70" s="40">
        <v>5</v>
      </c>
      <c r="K70" s="40"/>
      <c r="L70" s="40">
        <v>100</v>
      </c>
    </row>
    <row r="71" spans="1:12" ht="12.75">
      <c r="A71" s="54" t="s">
        <v>3</v>
      </c>
      <c r="B71" s="60">
        <v>147</v>
      </c>
      <c r="C71" s="60"/>
      <c r="D71" s="60">
        <v>12</v>
      </c>
      <c r="E71" s="60"/>
      <c r="F71" s="60">
        <v>159</v>
      </c>
      <c r="G71" s="39"/>
      <c r="H71" s="40">
        <v>92.5</v>
      </c>
      <c r="I71" s="40"/>
      <c r="J71" s="40">
        <v>7.5</v>
      </c>
      <c r="K71" s="40"/>
      <c r="L71" s="40">
        <v>100</v>
      </c>
    </row>
    <row r="72" spans="1:12" ht="12.75">
      <c r="A72" s="54" t="s">
        <v>0</v>
      </c>
      <c r="B72" s="60">
        <v>495</v>
      </c>
      <c r="C72" s="60"/>
      <c r="D72" s="60">
        <v>30</v>
      </c>
      <c r="E72" s="60"/>
      <c r="F72" s="60">
        <v>522</v>
      </c>
      <c r="G72" s="39"/>
      <c r="H72" s="40">
        <v>94.8</v>
      </c>
      <c r="I72" s="40"/>
      <c r="J72" s="40">
        <v>5.7</v>
      </c>
      <c r="K72" s="40"/>
      <c r="L72" s="40">
        <v>100</v>
      </c>
    </row>
    <row r="73" spans="1:12" ht="12.75">
      <c r="A73" s="55" t="s">
        <v>90</v>
      </c>
      <c r="B73" s="89"/>
      <c r="C73" s="89"/>
      <c r="D73" s="89"/>
      <c r="E73" s="89"/>
      <c r="F73" s="89"/>
      <c r="G73" s="59"/>
      <c r="H73" s="40"/>
      <c r="I73" s="40"/>
      <c r="J73" s="40"/>
      <c r="K73" s="40"/>
      <c r="L73" s="40"/>
    </row>
    <row r="74" spans="1:12" ht="12.75">
      <c r="A74" s="54" t="s">
        <v>2</v>
      </c>
      <c r="B74" s="60">
        <v>1386</v>
      </c>
      <c r="C74" s="60"/>
      <c r="D74" s="60">
        <v>33</v>
      </c>
      <c r="E74" s="60"/>
      <c r="F74" s="60">
        <v>1422</v>
      </c>
      <c r="G74" s="30"/>
      <c r="H74" s="40">
        <v>97.5</v>
      </c>
      <c r="I74" s="40"/>
      <c r="J74" s="40">
        <v>2.3</v>
      </c>
      <c r="K74" s="40"/>
      <c r="L74" s="40">
        <v>100</v>
      </c>
    </row>
    <row r="75" spans="1:12" ht="12.75">
      <c r="A75" s="54" t="s">
        <v>3</v>
      </c>
      <c r="B75" s="60">
        <v>1467</v>
      </c>
      <c r="C75" s="60"/>
      <c r="D75" s="60">
        <v>18</v>
      </c>
      <c r="E75" s="60"/>
      <c r="F75" s="60">
        <v>1485</v>
      </c>
      <c r="G75" s="30"/>
      <c r="H75" s="40">
        <v>98.8</v>
      </c>
      <c r="I75" s="40"/>
      <c r="J75" s="40">
        <v>1.2</v>
      </c>
      <c r="K75" s="40"/>
      <c r="L75" s="40">
        <v>100</v>
      </c>
    </row>
    <row r="76" spans="1:12" ht="12.75">
      <c r="A76" s="54" t="s">
        <v>0</v>
      </c>
      <c r="B76" s="60">
        <v>2853</v>
      </c>
      <c r="C76" s="60"/>
      <c r="D76" s="60">
        <v>51</v>
      </c>
      <c r="E76" s="60"/>
      <c r="F76" s="60">
        <v>2907</v>
      </c>
      <c r="G76" s="30"/>
      <c r="H76" s="40">
        <v>98.1</v>
      </c>
      <c r="I76" s="40"/>
      <c r="J76" s="40">
        <v>1.8</v>
      </c>
      <c r="K76" s="40"/>
      <c r="L76" s="40">
        <v>100</v>
      </c>
    </row>
    <row r="77" spans="1:12" ht="12.75">
      <c r="A77" s="55" t="s">
        <v>75</v>
      </c>
      <c r="B77" s="89"/>
      <c r="C77" s="89"/>
      <c r="D77" s="89"/>
      <c r="E77" s="89"/>
      <c r="F77" s="89"/>
      <c r="G77" s="83"/>
      <c r="H77" s="40"/>
      <c r="I77" s="40"/>
      <c r="J77" s="40"/>
      <c r="K77" s="40"/>
      <c r="L77" s="40"/>
    </row>
    <row r="78" spans="1:12" ht="12.75">
      <c r="A78" s="54" t="s">
        <v>2</v>
      </c>
      <c r="B78" s="60">
        <v>795</v>
      </c>
      <c r="C78" s="60"/>
      <c r="D78" s="60">
        <v>30</v>
      </c>
      <c r="E78" s="60"/>
      <c r="F78" s="60">
        <v>825</v>
      </c>
      <c r="G78" s="39"/>
      <c r="H78" s="40">
        <v>96.4</v>
      </c>
      <c r="I78" s="40"/>
      <c r="J78" s="40">
        <v>3.6</v>
      </c>
      <c r="K78" s="40"/>
      <c r="L78" s="40">
        <v>100</v>
      </c>
    </row>
    <row r="79" spans="1:12" ht="12.75">
      <c r="A79" s="54" t="s">
        <v>3</v>
      </c>
      <c r="B79" s="60">
        <v>630</v>
      </c>
      <c r="C79" s="60"/>
      <c r="D79" s="60">
        <v>30</v>
      </c>
      <c r="E79" s="60"/>
      <c r="F79" s="60">
        <v>660</v>
      </c>
      <c r="G79" s="39"/>
      <c r="H79" s="40">
        <v>95.5</v>
      </c>
      <c r="I79" s="40"/>
      <c r="J79" s="40">
        <v>4.5</v>
      </c>
      <c r="K79" s="40"/>
      <c r="L79" s="40">
        <v>100</v>
      </c>
    </row>
    <row r="80" spans="1:12" ht="12.75">
      <c r="A80" s="54" t="s">
        <v>0</v>
      </c>
      <c r="B80" s="60">
        <v>1425</v>
      </c>
      <c r="C80" s="60"/>
      <c r="D80" s="60">
        <v>60</v>
      </c>
      <c r="E80" s="60"/>
      <c r="F80" s="60">
        <v>1485</v>
      </c>
      <c r="G80" s="30"/>
      <c r="H80" s="40">
        <v>96</v>
      </c>
      <c r="I80" s="40"/>
      <c r="J80" s="40">
        <v>4</v>
      </c>
      <c r="K80" s="40"/>
      <c r="L80" s="40">
        <v>100</v>
      </c>
    </row>
    <row r="81" spans="1:12" ht="12.75">
      <c r="A81" s="55" t="s">
        <v>76</v>
      </c>
      <c r="B81" s="89"/>
      <c r="C81" s="89"/>
      <c r="D81" s="89"/>
      <c r="E81" s="89"/>
      <c r="F81" s="89"/>
      <c r="G81" s="59"/>
      <c r="H81" s="40"/>
      <c r="I81" s="40"/>
      <c r="J81" s="40"/>
      <c r="K81" s="40"/>
      <c r="L81" s="40"/>
    </row>
    <row r="82" spans="1:12" ht="12.75">
      <c r="A82" s="54" t="s">
        <v>2</v>
      </c>
      <c r="B82" s="60">
        <v>408</v>
      </c>
      <c r="C82" s="60"/>
      <c r="D82" s="60">
        <v>15</v>
      </c>
      <c r="E82" s="60"/>
      <c r="F82" s="60">
        <v>423</v>
      </c>
      <c r="G82" s="39"/>
      <c r="H82" s="40">
        <v>96.5</v>
      </c>
      <c r="I82" s="40"/>
      <c r="J82" s="40">
        <v>3.5</v>
      </c>
      <c r="K82" s="40"/>
      <c r="L82" s="40">
        <v>100</v>
      </c>
    </row>
    <row r="83" spans="1:12" ht="12.75">
      <c r="A83" s="54" t="s">
        <v>3</v>
      </c>
      <c r="B83" s="60">
        <v>126</v>
      </c>
      <c r="C83" s="60"/>
      <c r="D83" s="60">
        <v>6</v>
      </c>
      <c r="E83" s="60"/>
      <c r="F83" s="60">
        <v>132</v>
      </c>
      <c r="G83" s="39"/>
      <c r="H83" s="40">
        <v>95.5</v>
      </c>
      <c r="I83" s="40"/>
      <c r="J83" s="40">
        <v>4.5</v>
      </c>
      <c r="K83" s="40"/>
      <c r="L83" s="40">
        <v>100</v>
      </c>
    </row>
    <row r="84" spans="1:12" ht="12.75">
      <c r="A84" s="54" t="s">
        <v>0</v>
      </c>
      <c r="B84" s="60">
        <v>531</v>
      </c>
      <c r="C84" s="60"/>
      <c r="D84" s="60">
        <v>21</v>
      </c>
      <c r="E84" s="60"/>
      <c r="F84" s="60">
        <v>552</v>
      </c>
      <c r="G84" s="39"/>
      <c r="H84" s="40">
        <v>96.2</v>
      </c>
      <c r="I84" s="40"/>
      <c r="J84" s="40">
        <v>3.8</v>
      </c>
      <c r="K84" s="40"/>
      <c r="L84" s="40">
        <v>100</v>
      </c>
    </row>
    <row r="85" spans="1:12" ht="12.75">
      <c r="A85" s="55" t="s">
        <v>61</v>
      </c>
      <c r="B85" s="89"/>
      <c r="C85" s="89"/>
      <c r="D85" s="89"/>
      <c r="E85" s="89"/>
      <c r="F85" s="89"/>
      <c r="G85" s="59"/>
      <c r="H85" s="40"/>
      <c r="I85" s="40"/>
      <c r="J85" s="40"/>
      <c r="K85" s="40"/>
      <c r="L85" s="40"/>
    </row>
    <row r="86" spans="1:12" ht="12.75">
      <c r="A86" s="54" t="s">
        <v>2</v>
      </c>
      <c r="B86" s="60">
        <v>90</v>
      </c>
      <c r="C86" s="60"/>
      <c r="D86" s="60">
        <v>6</v>
      </c>
      <c r="E86" s="60"/>
      <c r="F86" s="60">
        <v>96</v>
      </c>
      <c r="G86" s="39"/>
      <c r="H86" s="40">
        <v>93.8</v>
      </c>
      <c r="I86" s="40"/>
      <c r="J86" s="40">
        <v>6.3</v>
      </c>
      <c r="K86" s="40"/>
      <c r="L86" s="40">
        <v>100</v>
      </c>
    </row>
    <row r="87" spans="1:12" ht="12.75">
      <c r="A87" s="54" t="s">
        <v>3</v>
      </c>
      <c r="B87" s="60">
        <v>63</v>
      </c>
      <c r="C87" s="60"/>
      <c r="D87" s="60">
        <v>3</v>
      </c>
      <c r="E87" s="60"/>
      <c r="F87" s="60">
        <v>66</v>
      </c>
      <c r="G87" s="39"/>
      <c r="H87" s="40">
        <v>95.5</v>
      </c>
      <c r="I87" s="40"/>
      <c r="J87" s="40">
        <v>4.5</v>
      </c>
      <c r="K87" s="40"/>
      <c r="L87" s="40">
        <v>100</v>
      </c>
    </row>
    <row r="88" spans="1:12" ht="12.75">
      <c r="A88" s="54" t="s">
        <v>0</v>
      </c>
      <c r="B88" s="60">
        <v>153</v>
      </c>
      <c r="C88" s="60"/>
      <c r="D88" s="60">
        <v>9</v>
      </c>
      <c r="E88" s="60"/>
      <c r="F88" s="60">
        <v>162</v>
      </c>
      <c r="G88" s="39"/>
      <c r="H88" s="40">
        <v>94.4</v>
      </c>
      <c r="I88" s="40"/>
      <c r="J88" s="40">
        <v>5.6</v>
      </c>
      <c r="K88" s="40"/>
      <c r="L88" s="40">
        <v>100</v>
      </c>
    </row>
    <row r="89" spans="1:12" ht="12.75">
      <c r="A89" s="57" t="s">
        <v>62</v>
      </c>
      <c r="B89" s="89"/>
      <c r="C89" s="89"/>
      <c r="D89" s="89"/>
      <c r="E89" s="89"/>
      <c r="F89" s="89"/>
      <c r="G89" s="59"/>
      <c r="H89" s="40"/>
      <c r="I89" s="40"/>
      <c r="J89" s="40"/>
      <c r="K89" s="40"/>
      <c r="L89" s="40"/>
    </row>
    <row r="90" spans="1:12" ht="12.75">
      <c r="A90" s="55" t="s">
        <v>2</v>
      </c>
      <c r="B90" s="89">
        <v>11916</v>
      </c>
      <c r="C90" s="89"/>
      <c r="D90" s="89">
        <v>1152</v>
      </c>
      <c r="E90" s="89"/>
      <c r="F90" s="89">
        <v>13068</v>
      </c>
      <c r="G90" s="83"/>
      <c r="H90" s="40">
        <v>91.2</v>
      </c>
      <c r="I90" s="40"/>
      <c r="J90" s="40">
        <v>8.8</v>
      </c>
      <c r="K90" s="40"/>
      <c r="L90" s="40">
        <v>100</v>
      </c>
    </row>
    <row r="91" spans="1:12" ht="12.75">
      <c r="A91" s="55" t="s">
        <v>3</v>
      </c>
      <c r="B91" s="89">
        <v>8898</v>
      </c>
      <c r="C91" s="89"/>
      <c r="D91" s="89">
        <v>1314</v>
      </c>
      <c r="E91" s="89"/>
      <c r="F91" s="89">
        <v>10212</v>
      </c>
      <c r="G91" s="83"/>
      <c r="H91" s="40">
        <v>87.1</v>
      </c>
      <c r="I91" s="40"/>
      <c r="J91" s="40">
        <v>12.9</v>
      </c>
      <c r="K91" s="40"/>
      <c r="L91" s="40">
        <v>100</v>
      </c>
    </row>
    <row r="92" spans="1:12" ht="12.75">
      <c r="A92" s="55" t="s">
        <v>0</v>
      </c>
      <c r="B92" s="89">
        <v>20814</v>
      </c>
      <c r="C92" s="89"/>
      <c r="D92" s="89">
        <v>2466</v>
      </c>
      <c r="E92" s="89"/>
      <c r="F92" s="89">
        <v>23277</v>
      </c>
      <c r="G92" s="83"/>
      <c r="H92" s="40">
        <v>89.4</v>
      </c>
      <c r="I92" s="40"/>
      <c r="J92" s="40">
        <v>10.6</v>
      </c>
      <c r="K92" s="40"/>
      <c r="L92" s="40">
        <v>100</v>
      </c>
    </row>
    <row r="93" spans="1:12" ht="12.75">
      <c r="A93" s="54"/>
      <c r="B93" s="89"/>
      <c r="C93" s="89"/>
      <c r="D93" s="89"/>
      <c r="E93" s="89"/>
      <c r="F93" s="89"/>
      <c r="G93" s="83"/>
      <c r="H93" s="40"/>
      <c r="I93" s="40"/>
      <c r="J93" s="40"/>
      <c r="K93" s="40"/>
      <c r="L93" s="40"/>
    </row>
    <row r="94" spans="1:12" ht="12.75">
      <c r="A94" s="57" t="s">
        <v>63</v>
      </c>
      <c r="B94" s="89"/>
      <c r="C94" s="89"/>
      <c r="D94" s="89"/>
      <c r="E94" s="89"/>
      <c r="F94" s="89"/>
      <c r="G94" s="59"/>
      <c r="H94" s="40"/>
      <c r="I94" s="40"/>
      <c r="J94" s="40"/>
      <c r="K94" s="40"/>
      <c r="L94" s="40"/>
    </row>
    <row r="95" spans="1:12" ht="12.75">
      <c r="A95" s="55" t="s">
        <v>2</v>
      </c>
      <c r="B95" s="60">
        <v>1320</v>
      </c>
      <c r="C95" s="60"/>
      <c r="D95" s="60">
        <v>162</v>
      </c>
      <c r="E95" s="60"/>
      <c r="F95" s="60">
        <v>1482</v>
      </c>
      <c r="G95" s="30"/>
      <c r="H95" s="40">
        <v>89.1</v>
      </c>
      <c r="I95" s="40"/>
      <c r="J95" s="40">
        <v>10.9</v>
      </c>
      <c r="K95" s="40"/>
      <c r="L95" s="40">
        <v>100</v>
      </c>
    </row>
    <row r="96" spans="1:12" ht="12.75">
      <c r="A96" s="55" t="s">
        <v>3</v>
      </c>
      <c r="B96" s="60">
        <v>672</v>
      </c>
      <c r="C96" s="60"/>
      <c r="D96" s="60">
        <v>222</v>
      </c>
      <c r="E96" s="60"/>
      <c r="F96" s="60">
        <v>897</v>
      </c>
      <c r="G96" s="39"/>
      <c r="H96" s="40">
        <v>74.9</v>
      </c>
      <c r="I96" s="40"/>
      <c r="J96" s="40">
        <v>24.7</v>
      </c>
      <c r="K96" s="40"/>
      <c r="L96" s="40">
        <v>100</v>
      </c>
    </row>
    <row r="97" spans="1:12" ht="12.75">
      <c r="A97" s="55" t="s">
        <v>0</v>
      </c>
      <c r="B97" s="60">
        <v>1995</v>
      </c>
      <c r="C97" s="60"/>
      <c r="D97" s="60">
        <v>384</v>
      </c>
      <c r="E97" s="60"/>
      <c r="F97" s="60">
        <v>2379</v>
      </c>
      <c r="G97" s="30"/>
      <c r="H97" s="40">
        <v>83.9</v>
      </c>
      <c r="I97" s="40"/>
      <c r="J97" s="40">
        <v>16.1</v>
      </c>
      <c r="K97" s="40"/>
      <c r="L97" s="40">
        <v>100</v>
      </c>
    </row>
    <row r="98" spans="2:12" ht="12.75">
      <c r="B98" s="89"/>
      <c r="C98" s="89"/>
      <c r="D98" s="89"/>
      <c r="E98" s="89"/>
      <c r="F98" s="89"/>
      <c r="G98" s="83"/>
      <c r="H98" s="40"/>
      <c r="I98" s="40"/>
      <c r="J98" s="40"/>
      <c r="K98" s="40"/>
      <c r="L98" s="40"/>
    </row>
    <row r="99" spans="1:12" ht="12.75">
      <c r="A99" s="57" t="s">
        <v>64</v>
      </c>
      <c r="B99" s="89"/>
      <c r="C99" s="89"/>
      <c r="D99" s="89"/>
      <c r="E99" s="89"/>
      <c r="F99" s="89"/>
      <c r="G99" s="59"/>
      <c r="H99" s="40"/>
      <c r="I99" s="40"/>
      <c r="J99" s="40"/>
      <c r="K99" s="40"/>
      <c r="L99" s="40"/>
    </row>
    <row r="100" spans="1:12" ht="12.75">
      <c r="A100" s="55" t="s">
        <v>2</v>
      </c>
      <c r="B100" s="60">
        <v>24081</v>
      </c>
      <c r="C100" s="60"/>
      <c r="D100" s="60">
        <v>9246</v>
      </c>
      <c r="E100" s="60"/>
      <c r="F100" s="60">
        <v>33327</v>
      </c>
      <c r="G100" s="30"/>
      <c r="H100" s="40">
        <v>72.3</v>
      </c>
      <c r="I100" s="40"/>
      <c r="J100" s="40">
        <v>27.7</v>
      </c>
      <c r="K100" s="40"/>
      <c r="L100" s="40">
        <v>100</v>
      </c>
    </row>
    <row r="101" spans="1:12" ht="12.75">
      <c r="A101" s="55" t="s">
        <v>3</v>
      </c>
      <c r="B101" s="60">
        <v>15795</v>
      </c>
      <c r="C101" s="60"/>
      <c r="D101" s="60">
        <v>21576</v>
      </c>
      <c r="E101" s="60"/>
      <c r="F101" s="60">
        <v>37368</v>
      </c>
      <c r="G101" s="30"/>
      <c r="H101" s="40">
        <v>42.3</v>
      </c>
      <c r="I101" s="40"/>
      <c r="J101" s="40">
        <v>57.7</v>
      </c>
      <c r="K101" s="40"/>
      <c r="L101" s="40">
        <v>100</v>
      </c>
    </row>
    <row r="102" spans="1:13" ht="12.75">
      <c r="A102" s="58" t="s">
        <v>0</v>
      </c>
      <c r="B102" s="73">
        <v>39876</v>
      </c>
      <c r="C102" s="73"/>
      <c r="D102" s="73">
        <v>30822</v>
      </c>
      <c r="E102" s="73"/>
      <c r="F102" s="73">
        <v>70695</v>
      </c>
      <c r="G102" s="23"/>
      <c r="H102" s="38">
        <v>56.4</v>
      </c>
      <c r="I102" s="38"/>
      <c r="J102" s="38">
        <v>43.6</v>
      </c>
      <c r="K102" s="38"/>
      <c r="L102" s="38">
        <v>100</v>
      </c>
      <c r="M102" s="88"/>
    </row>
    <row r="104" spans="1:13" ht="12.75">
      <c r="A104" s="9" t="s">
        <v>97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2.75">
      <c r="A105" s="16" t="s">
        <v>105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84"/>
    </row>
    <row r="106" spans="1:13" ht="12.75">
      <c r="A106" s="16" t="s">
        <v>68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84"/>
    </row>
    <row r="107" spans="1:13" ht="12.75">
      <c r="A107" s="16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84"/>
    </row>
    <row r="108" spans="1:13" ht="12.75">
      <c r="A108" s="61" t="s">
        <v>108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84"/>
    </row>
    <row r="109" spans="1:13" ht="12.75">
      <c r="A109" s="14" t="s">
        <v>109</v>
      </c>
      <c r="B109" s="57"/>
      <c r="C109" s="57"/>
      <c r="D109" s="21"/>
      <c r="E109" s="21"/>
      <c r="F109" s="21"/>
      <c r="G109" s="21"/>
      <c r="H109" s="21"/>
      <c r="I109" s="21"/>
      <c r="J109" s="21"/>
      <c r="K109" s="21"/>
      <c r="L109" s="21"/>
      <c r="M109" s="84"/>
    </row>
  </sheetData>
  <mergeCells count="11">
    <mergeCell ref="H8:I8"/>
    <mergeCell ref="J8:K8"/>
    <mergeCell ref="A3:M3"/>
    <mergeCell ref="A4:M4"/>
    <mergeCell ref="A5:M5"/>
    <mergeCell ref="A7:A8"/>
    <mergeCell ref="B7:G7"/>
    <mergeCell ref="H7:M7"/>
    <mergeCell ref="B8:C8"/>
    <mergeCell ref="D8:E8"/>
    <mergeCell ref="F8:G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113"/>
  <sheetViews>
    <sheetView workbookViewId="0" topLeftCell="A1">
      <selection activeCell="U5" sqref="U5"/>
    </sheetView>
  </sheetViews>
  <sheetFormatPr defaultColWidth="9.140625" defaultRowHeight="12.75"/>
  <cols>
    <col min="1" max="1" width="35.140625" style="74" customWidth="1"/>
    <col min="2" max="2" width="6.8515625" style="10" customWidth="1"/>
    <col min="3" max="3" width="2.00390625" style="10" customWidth="1"/>
    <col min="4" max="4" width="6.8515625" style="10" customWidth="1"/>
    <col min="5" max="5" width="2.00390625" style="10" customWidth="1"/>
    <col min="6" max="6" width="6.8515625" style="10" customWidth="1"/>
    <col min="7" max="7" width="2.00390625" style="10" customWidth="1"/>
    <col min="8" max="8" width="6.8515625" style="10" customWidth="1"/>
    <col min="9" max="9" width="2.00390625" style="10" customWidth="1"/>
    <col min="10" max="10" width="6.8515625" style="10" customWidth="1"/>
    <col min="11" max="11" width="2.00390625" style="10" customWidth="1"/>
    <col min="12" max="12" width="6.8515625" style="10" customWidth="1"/>
    <col min="13" max="13" width="2.00390625" style="10" customWidth="1"/>
    <col min="14" max="14" width="6.8515625" style="10" customWidth="1"/>
    <col min="15" max="15" width="2.00390625" style="10" customWidth="1"/>
    <col min="18" max="18" width="1.1484375" style="0" customWidth="1"/>
    <col min="20" max="20" width="1.28515625" style="0" customWidth="1"/>
    <col min="22" max="22" width="1.1484375" style="0" customWidth="1"/>
    <col min="24" max="24" width="1.1484375" style="0" customWidth="1"/>
    <col min="26" max="26" width="0.9921875" style="0" customWidth="1"/>
    <col min="28" max="28" width="1.8515625" style="0" customWidth="1"/>
  </cols>
  <sheetData>
    <row r="1" spans="1:3" ht="12.75">
      <c r="A1" s="74" t="s">
        <v>86</v>
      </c>
      <c r="B1" s="75"/>
      <c r="C1" s="75"/>
    </row>
    <row r="3" spans="1:15" s="76" customFormat="1" ht="18" customHeight="1">
      <c r="A3" s="110" t="s">
        <v>106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30" s="77" customFormat="1" ht="15" customHeight="1">
      <c r="A4" s="111" t="s">
        <v>87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02"/>
      <c r="Q4" s="41"/>
      <c r="R4" s="41"/>
      <c r="S4" s="41"/>
      <c r="T4" s="113" t="s">
        <v>130</v>
      </c>
      <c r="U4" s="113"/>
      <c r="V4" s="113"/>
      <c r="W4" s="113"/>
      <c r="X4" s="41"/>
      <c r="Y4" s="41"/>
      <c r="Z4" s="41"/>
      <c r="AA4" s="41"/>
      <c r="AB4" s="41"/>
      <c r="AC4" s="41"/>
      <c r="AD4" s="41"/>
    </row>
    <row r="5" spans="1:30" s="77" customFormat="1" ht="15" customHeight="1">
      <c r="A5" s="123" t="s">
        <v>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2:30" ht="7.5" customHeight="1">
      <c r="B6" s="90"/>
      <c r="C6" s="90"/>
      <c r="H6" s="25"/>
      <c r="I6" s="25"/>
      <c r="J6" s="25"/>
      <c r="K6" s="25"/>
      <c r="L6" s="25"/>
      <c r="M6" s="25"/>
      <c r="N6" s="25"/>
      <c r="O6" s="20"/>
      <c r="P6" s="68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</row>
    <row r="7" spans="1:40" s="79" customFormat="1" ht="22.5" customHeight="1">
      <c r="A7" s="135" t="s">
        <v>104</v>
      </c>
      <c r="B7" s="130" t="s">
        <v>65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  <c r="N7" s="115" t="s">
        <v>92</v>
      </c>
      <c r="O7" s="137"/>
      <c r="P7" s="99"/>
      <c r="Q7" s="130" t="s">
        <v>5</v>
      </c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2"/>
      <c r="AC7" s="126" t="s">
        <v>92</v>
      </c>
      <c r="AD7" s="127"/>
      <c r="AE7" s="78"/>
      <c r="AF7" s="78"/>
      <c r="AG7" s="78"/>
      <c r="AH7" s="78"/>
      <c r="AI7" s="78"/>
      <c r="AJ7" s="78"/>
      <c r="AK7" s="78"/>
      <c r="AL7" s="78"/>
      <c r="AM7" s="78"/>
      <c r="AN7" s="78"/>
    </row>
    <row r="8" spans="1:30" s="81" customFormat="1" ht="22.5" customHeight="1">
      <c r="A8" s="136"/>
      <c r="B8" s="115" t="s">
        <v>11</v>
      </c>
      <c r="C8" s="116"/>
      <c r="D8" s="115" t="s">
        <v>12</v>
      </c>
      <c r="E8" s="116"/>
      <c r="F8" s="115" t="s">
        <v>13</v>
      </c>
      <c r="G8" s="116"/>
      <c r="H8" s="115" t="s">
        <v>14</v>
      </c>
      <c r="I8" s="116"/>
      <c r="J8" s="115" t="s">
        <v>15</v>
      </c>
      <c r="K8" s="116"/>
      <c r="L8" s="115" t="s">
        <v>16</v>
      </c>
      <c r="M8" s="117"/>
      <c r="N8" s="138"/>
      <c r="O8" s="137"/>
      <c r="P8" s="100"/>
      <c r="Q8" s="115" t="s">
        <v>11</v>
      </c>
      <c r="R8" s="116"/>
      <c r="S8" s="115" t="s">
        <v>12</v>
      </c>
      <c r="T8" s="116"/>
      <c r="U8" s="115" t="s">
        <v>13</v>
      </c>
      <c r="V8" s="116"/>
      <c r="W8" s="115" t="s">
        <v>14</v>
      </c>
      <c r="X8" s="116"/>
      <c r="Y8" s="115" t="s">
        <v>15</v>
      </c>
      <c r="Z8" s="116"/>
      <c r="AA8" s="115" t="s">
        <v>16</v>
      </c>
      <c r="AB8" s="117"/>
      <c r="AC8" s="128"/>
      <c r="AD8" s="129"/>
    </row>
    <row r="9" spans="1:16" ht="7.5" customHeight="1">
      <c r="A9" s="49"/>
      <c r="B9" s="47"/>
      <c r="C9" s="47"/>
      <c r="D9" s="47"/>
      <c r="E9" s="47"/>
      <c r="F9" s="48"/>
      <c r="G9" s="48"/>
      <c r="H9" s="21"/>
      <c r="I9" s="21"/>
      <c r="J9" s="21"/>
      <c r="K9" s="21"/>
      <c r="L9" s="21"/>
      <c r="M9" s="21"/>
      <c r="N9" s="21"/>
      <c r="O9" s="21"/>
      <c r="P9" s="21"/>
    </row>
    <row r="10" spans="1:16" ht="11.25" customHeight="1">
      <c r="A10" s="49" t="s">
        <v>50</v>
      </c>
      <c r="B10" s="47"/>
      <c r="C10" s="47"/>
      <c r="D10" s="47"/>
      <c r="E10" s="47"/>
      <c r="F10" s="48"/>
      <c r="G10" s="48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2.75">
      <c r="A11" s="82" t="s">
        <v>89</v>
      </c>
      <c r="B11" s="91"/>
      <c r="C11" s="91"/>
      <c r="D11" s="91"/>
      <c r="E11" s="91"/>
      <c r="F11" s="91"/>
      <c r="G11" s="91"/>
      <c r="H11" s="21"/>
      <c r="I11" s="21"/>
      <c r="J11" s="21"/>
      <c r="K11" s="21"/>
      <c r="L11" s="21"/>
      <c r="M11" s="21"/>
      <c r="N11" s="21"/>
      <c r="O11" s="21"/>
      <c r="P11" s="21"/>
    </row>
    <row r="12" spans="1:29" ht="11.25" customHeight="1">
      <c r="A12" s="54" t="s">
        <v>2</v>
      </c>
      <c r="B12" s="69">
        <v>447</v>
      </c>
      <c r="C12" s="69"/>
      <c r="D12" s="69">
        <v>792</v>
      </c>
      <c r="E12" s="69"/>
      <c r="F12" s="69">
        <v>1353</v>
      </c>
      <c r="G12" s="69"/>
      <c r="H12" s="69">
        <v>1701</v>
      </c>
      <c r="I12" s="69"/>
      <c r="J12" s="69">
        <v>1614</v>
      </c>
      <c r="K12" s="69"/>
      <c r="L12" s="69">
        <v>1197</v>
      </c>
      <c r="M12" s="69"/>
      <c r="N12" s="69">
        <v>7101</v>
      </c>
      <c r="O12" s="22"/>
      <c r="P12" s="22"/>
      <c r="Q12" s="109">
        <f>B12/B$101</f>
        <v>0.4027027027027027</v>
      </c>
      <c r="R12" s="109"/>
      <c r="S12" s="109">
        <f aca="true" t="shared" si="0" ref="S12:AC12">D12/D$101</f>
        <v>0.6534653465346535</v>
      </c>
      <c r="T12" s="109"/>
      <c r="U12" s="109">
        <f t="shared" si="0"/>
        <v>0.7722602739726028</v>
      </c>
      <c r="V12" s="109"/>
      <c r="W12" s="109">
        <f t="shared" si="0"/>
        <v>0.84</v>
      </c>
      <c r="X12" s="109"/>
      <c r="Y12" s="109">
        <f t="shared" si="0"/>
        <v>0.8892561983471075</v>
      </c>
      <c r="Z12" s="109"/>
      <c r="AA12" s="109">
        <f t="shared" si="0"/>
        <v>0.8986486486486487</v>
      </c>
      <c r="AB12" s="109"/>
      <c r="AC12" s="109">
        <f t="shared" si="0"/>
        <v>0.7680077871512005</v>
      </c>
    </row>
    <row r="13" spans="1:29" ht="11.25" customHeight="1">
      <c r="A13" s="54" t="s">
        <v>3</v>
      </c>
      <c r="B13" s="69">
        <v>519</v>
      </c>
      <c r="C13" s="69"/>
      <c r="D13" s="69">
        <v>1014</v>
      </c>
      <c r="E13" s="69"/>
      <c r="F13" s="69">
        <v>2088</v>
      </c>
      <c r="G13" s="69"/>
      <c r="H13" s="69">
        <v>4092</v>
      </c>
      <c r="I13" s="69"/>
      <c r="J13" s="69">
        <v>5244</v>
      </c>
      <c r="K13" s="69"/>
      <c r="L13" s="69">
        <v>5793</v>
      </c>
      <c r="M13" s="69"/>
      <c r="N13" s="69">
        <v>18750</v>
      </c>
      <c r="O13" s="22"/>
      <c r="P13" s="22"/>
      <c r="Q13" s="109">
        <f>B13/B$102</f>
        <v>0.5616883116883117</v>
      </c>
      <c r="R13" s="109"/>
      <c r="S13" s="109">
        <f aca="true" t="shared" si="1" ref="S13:AC13">D13/D$102</f>
        <v>0.7444933920704846</v>
      </c>
      <c r="T13" s="109"/>
      <c r="U13" s="109">
        <f t="shared" si="1"/>
        <v>0.8325358851674641</v>
      </c>
      <c r="V13" s="109"/>
      <c r="W13" s="109">
        <f t="shared" si="1"/>
        <v>0.883419689119171</v>
      </c>
      <c r="X13" s="109"/>
      <c r="Y13" s="109">
        <f t="shared" si="1"/>
        <v>0.903359173126615</v>
      </c>
      <c r="Z13" s="109"/>
      <c r="AA13" s="109">
        <f t="shared" si="1"/>
        <v>0.913434247871334</v>
      </c>
      <c r="AB13" s="109"/>
      <c r="AC13" s="109">
        <f t="shared" si="1"/>
        <v>0.8690211345939933</v>
      </c>
    </row>
    <row r="14" spans="1:29" ht="11.25" customHeight="1">
      <c r="A14" s="54" t="s">
        <v>0</v>
      </c>
      <c r="B14" s="69">
        <v>966</v>
      </c>
      <c r="C14" s="69"/>
      <c r="D14" s="69">
        <v>1803</v>
      </c>
      <c r="E14" s="69"/>
      <c r="F14" s="69">
        <v>3441</v>
      </c>
      <c r="G14" s="69"/>
      <c r="H14" s="69">
        <v>5793</v>
      </c>
      <c r="I14" s="69"/>
      <c r="J14" s="69">
        <v>6858</v>
      </c>
      <c r="K14" s="69"/>
      <c r="L14" s="69">
        <v>6990</v>
      </c>
      <c r="M14" s="69"/>
      <c r="N14" s="69">
        <v>25854</v>
      </c>
      <c r="O14" s="22"/>
      <c r="P14" s="22"/>
      <c r="Q14" s="109">
        <f>B14/B$103</f>
        <v>0.4749262536873156</v>
      </c>
      <c r="R14" s="109"/>
      <c r="S14" s="109">
        <f aca="true" t="shared" si="2" ref="S14:AC14">D14/D$103</f>
        <v>0.7004662004662005</v>
      </c>
      <c r="T14" s="109"/>
      <c r="U14" s="109">
        <f t="shared" si="2"/>
        <v>0.8077464788732395</v>
      </c>
      <c r="V14" s="109"/>
      <c r="W14" s="109">
        <f t="shared" si="2"/>
        <v>0.8698198198198198</v>
      </c>
      <c r="X14" s="109"/>
      <c r="Y14" s="109">
        <f t="shared" si="2"/>
        <v>0.9003544702638834</v>
      </c>
      <c r="Z14" s="109"/>
      <c r="AA14" s="109">
        <f t="shared" si="2"/>
        <v>0.9108678655199375</v>
      </c>
      <c r="AB14" s="109"/>
      <c r="AC14" s="109">
        <f t="shared" si="2"/>
        <v>0.8388164298228538</v>
      </c>
    </row>
    <row r="15" spans="1:29" ht="12.75">
      <c r="A15" s="82" t="s">
        <v>51</v>
      </c>
      <c r="B15" s="71"/>
      <c r="C15" s="71"/>
      <c r="D15" s="71"/>
      <c r="E15" s="71"/>
      <c r="F15" s="71"/>
      <c r="G15" s="71"/>
      <c r="H15" s="69"/>
      <c r="I15" s="69"/>
      <c r="J15" s="69"/>
      <c r="K15" s="69"/>
      <c r="L15" s="69"/>
      <c r="M15" s="69"/>
      <c r="N15" s="69"/>
      <c r="O15" s="22"/>
      <c r="P15" s="66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</row>
    <row r="16" spans="1:29" ht="11.25" customHeight="1">
      <c r="A16" s="54" t="s">
        <v>2</v>
      </c>
      <c r="B16" s="69">
        <v>48</v>
      </c>
      <c r="C16" s="69"/>
      <c r="D16" s="69">
        <v>39</v>
      </c>
      <c r="E16" s="69"/>
      <c r="F16" s="69">
        <v>51</v>
      </c>
      <c r="G16" s="69"/>
      <c r="H16" s="69">
        <v>57</v>
      </c>
      <c r="I16" s="69"/>
      <c r="J16" s="69">
        <v>30</v>
      </c>
      <c r="K16" s="69"/>
      <c r="L16" s="69">
        <v>24</v>
      </c>
      <c r="M16" s="69"/>
      <c r="N16" s="69">
        <v>249</v>
      </c>
      <c r="O16" s="21"/>
      <c r="P16" s="22"/>
      <c r="Q16" s="109">
        <f>B16/B$101</f>
        <v>0.043243243243243246</v>
      </c>
      <c r="R16" s="109"/>
      <c r="S16" s="109">
        <f aca="true" t="shared" si="3" ref="S16:AC16">D16/D$101</f>
        <v>0.03217821782178218</v>
      </c>
      <c r="T16" s="109"/>
      <c r="U16" s="109">
        <f t="shared" si="3"/>
        <v>0.02910958904109589</v>
      </c>
      <c r="V16" s="109"/>
      <c r="W16" s="109">
        <f t="shared" si="3"/>
        <v>0.028148148148148148</v>
      </c>
      <c r="X16" s="109"/>
      <c r="Y16" s="109">
        <f t="shared" si="3"/>
        <v>0.01652892561983471</v>
      </c>
      <c r="Z16" s="109"/>
      <c r="AA16" s="109">
        <f t="shared" si="3"/>
        <v>0.018018018018018018</v>
      </c>
      <c r="AB16" s="109"/>
      <c r="AC16" s="109">
        <f t="shared" si="3"/>
        <v>0.02693056456846204</v>
      </c>
    </row>
    <row r="17" spans="1:29" ht="11.25" customHeight="1">
      <c r="A17" s="54" t="s">
        <v>3</v>
      </c>
      <c r="B17" s="69">
        <v>39</v>
      </c>
      <c r="C17" s="69"/>
      <c r="D17" s="69">
        <v>48</v>
      </c>
      <c r="E17" s="69"/>
      <c r="F17" s="69">
        <v>48</v>
      </c>
      <c r="G17" s="69"/>
      <c r="H17" s="69">
        <v>87</v>
      </c>
      <c r="I17" s="69"/>
      <c r="J17" s="69">
        <v>102</v>
      </c>
      <c r="K17" s="69"/>
      <c r="L17" s="69">
        <v>111</v>
      </c>
      <c r="M17" s="69"/>
      <c r="N17" s="69">
        <v>438</v>
      </c>
      <c r="O17" s="21"/>
      <c r="P17" s="22"/>
      <c r="Q17" s="109">
        <f>B17/B$102</f>
        <v>0.04220779220779221</v>
      </c>
      <c r="R17" s="109"/>
      <c r="S17" s="109">
        <f aca="true" t="shared" si="4" ref="S17:AC17">D17/D$102</f>
        <v>0.03524229074889868</v>
      </c>
      <c r="T17" s="109"/>
      <c r="U17" s="109">
        <f t="shared" si="4"/>
        <v>0.019138755980861243</v>
      </c>
      <c r="V17" s="109"/>
      <c r="W17" s="109">
        <f t="shared" si="4"/>
        <v>0.01878238341968912</v>
      </c>
      <c r="X17" s="109"/>
      <c r="Y17" s="109">
        <f t="shared" si="4"/>
        <v>0.01757105943152455</v>
      </c>
      <c r="Z17" s="109"/>
      <c r="AA17" s="109">
        <f t="shared" si="4"/>
        <v>0.01750236518448439</v>
      </c>
      <c r="AB17" s="109"/>
      <c r="AC17" s="109">
        <f t="shared" si="4"/>
        <v>0.020300333704115683</v>
      </c>
    </row>
    <row r="18" spans="1:29" ht="11.25" customHeight="1">
      <c r="A18" s="54" t="s">
        <v>0</v>
      </c>
      <c r="B18" s="69">
        <v>90</v>
      </c>
      <c r="C18" s="69"/>
      <c r="D18" s="69">
        <v>87</v>
      </c>
      <c r="E18" s="69"/>
      <c r="F18" s="69">
        <v>99</v>
      </c>
      <c r="G18" s="69"/>
      <c r="H18" s="69">
        <v>144</v>
      </c>
      <c r="I18" s="69"/>
      <c r="J18" s="69">
        <v>135</v>
      </c>
      <c r="K18" s="69"/>
      <c r="L18" s="69">
        <v>132</v>
      </c>
      <c r="M18" s="69"/>
      <c r="N18" s="69">
        <v>687</v>
      </c>
      <c r="O18" s="21"/>
      <c r="P18" s="22"/>
      <c r="Q18" s="109">
        <f>B18/B$103</f>
        <v>0.04424778761061947</v>
      </c>
      <c r="R18" s="109"/>
      <c r="S18" s="109">
        <f aca="true" t="shared" si="5" ref="S18:AC18">D18/D$103</f>
        <v>0.0337995337995338</v>
      </c>
      <c r="T18" s="109"/>
      <c r="U18" s="109">
        <f t="shared" si="5"/>
        <v>0.02323943661971831</v>
      </c>
      <c r="V18" s="109"/>
      <c r="W18" s="109">
        <f t="shared" si="5"/>
        <v>0.021621621621621623</v>
      </c>
      <c r="X18" s="109"/>
      <c r="Y18" s="109">
        <f t="shared" si="5"/>
        <v>0.017723513194170933</v>
      </c>
      <c r="Z18" s="109"/>
      <c r="AA18" s="109">
        <f t="shared" si="5"/>
        <v>0.017200938232994525</v>
      </c>
      <c r="AB18" s="109"/>
      <c r="AC18" s="109">
        <f t="shared" si="5"/>
        <v>0.022289273895269614</v>
      </c>
    </row>
    <row r="19" spans="1:29" ht="12.75">
      <c r="A19" s="82" t="s">
        <v>52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67"/>
      <c r="P19" s="66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</row>
    <row r="20" spans="1:29" ht="11.25" customHeight="1">
      <c r="A20" s="54" t="s">
        <v>2</v>
      </c>
      <c r="B20" s="69">
        <v>24</v>
      </c>
      <c r="C20" s="69"/>
      <c r="D20" s="69">
        <v>27</v>
      </c>
      <c r="E20" s="69"/>
      <c r="F20" s="69">
        <v>45</v>
      </c>
      <c r="G20" s="69"/>
      <c r="H20" s="69">
        <v>45</v>
      </c>
      <c r="I20" s="69"/>
      <c r="J20" s="69">
        <v>33</v>
      </c>
      <c r="K20" s="69"/>
      <c r="L20" s="69">
        <v>24</v>
      </c>
      <c r="M20" s="69"/>
      <c r="N20" s="69">
        <v>198</v>
      </c>
      <c r="O20" s="21"/>
      <c r="P20" s="22"/>
      <c r="Q20" s="109">
        <f>B20/B$101</f>
        <v>0.021621621621621623</v>
      </c>
      <c r="R20" s="109"/>
      <c r="S20" s="109">
        <f aca="true" t="shared" si="6" ref="S20:AC20">D20/D$101</f>
        <v>0.022277227722772276</v>
      </c>
      <c r="T20" s="109"/>
      <c r="U20" s="109">
        <f t="shared" si="6"/>
        <v>0.025684931506849314</v>
      </c>
      <c r="V20" s="109"/>
      <c r="W20" s="109">
        <f t="shared" si="6"/>
        <v>0.022222222222222223</v>
      </c>
      <c r="X20" s="109"/>
      <c r="Y20" s="109">
        <f t="shared" si="6"/>
        <v>0.01818181818181818</v>
      </c>
      <c r="Z20" s="109"/>
      <c r="AA20" s="109">
        <f t="shared" si="6"/>
        <v>0.018018018018018018</v>
      </c>
      <c r="AB20" s="109"/>
      <c r="AC20" s="109">
        <f t="shared" si="6"/>
        <v>0.021414665801427646</v>
      </c>
    </row>
    <row r="21" spans="1:29" ht="11.25" customHeight="1">
      <c r="A21" s="54" t="s">
        <v>3</v>
      </c>
      <c r="B21" s="69">
        <v>15</v>
      </c>
      <c r="C21" s="69"/>
      <c r="D21" s="69">
        <v>30</v>
      </c>
      <c r="E21" s="69"/>
      <c r="F21" s="69">
        <v>54</v>
      </c>
      <c r="G21" s="69"/>
      <c r="H21" s="69">
        <v>93</v>
      </c>
      <c r="I21" s="69"/>
      <c r="J21" s="69">
        <v>96</v>
      </c>
      <c r="K21" s="69"/>
      <c r="L21" s="69">
        <v>105</v>
      </c>
      <c r="M21" s="69"/>
      <c r="N21" s="69">
        <v>396</v>
      </c>
      <c r="O21" s="21"/>
      <c r="P21" s="22"/>
      <c r="Q21" s="109">
        <f>B21/B$102</f>
        <v>0.016233766233766232</v>
      </c>
      <c r="R21" s="109"/>
      <c r="S21" s="109">
        <f aca="true" t="shared" si="7" ref="S21:AC21">D21/D$102</f>
        <v>0.022026431718061675</v>
      </c>
      <c r="T21" s="109"/>
      <c r="U21" s="109">
        <f t="shared" si="7"/>
        <v>0.0215311004784689</v>
      </c>
      <c r="V21" s="109"/>
      <c r="W21" s="109">
        <f t="shared" si="7"/>
        <v>0.020077720207253884</v>
      </c>
      <c r="X21" s="109"/>
      <c r="Y21" s="109">
        <f t="shared" si="7"/>
        <v>0.016537467700258397</v>
      </c>
      <c r="Z21" s="109"/>
      <c r="AA21" s="109">
        <f t="shared" si="7"/>
        <v>0.016556291390728478</v>
      </c>
      <c r="AB21" s="109"/>
      <c r="AC21" s="109">
        <f t="shared" si="7"/>
        <v>0.01835372636262514</v>
      </c>
    </row>
    <row r="22" spans="1:29" ht="11.25" customHeight="1">
      <c r="A22" s="54" t="s">
        <v>0</v>
      </c>
      <c r="B22" s="69">
        <v>39</v>
      </c>
      <c r="C22" s="69"/>
      <c r="D22" s="69">
        <v>57</v>
      </c>
      <c r="E22" s="69"/>
      <c r="F22" s="69">
        <v>99</v>
      </c>
      <c r="G22" s="69"/>
      <c r="H22" s="69">
        <v>141</v>
      </c>
      <c r="I22" s="69"/>
      <c r="J22" s="69">
        <v>129</v>
      </c>
      <c r="K22" s="69"/>
      <c r="L22" s="69">
        <v>129</v>
      </c>
      <c r="M22" s="69"/>
      <c r="N22" s="69">
        <v>594</v>
      </c>
      <c r="O22" s="21"/>
      <c r="P22" s="22"/>
      <c r="Q22" s="109">
        <f>B22/B$103</f>
        <v>0.019174041297935103</v>
      </c>
      <c r="R22" s="109"/>
      <c r="S22" s="109">
        <f aca="true" t="shared" si="8" ref="S22:AC22">D22/D$103</f>
        <v>0.022144522144522144</v>
      </c>
      <c r="T22" s="109"/>
      <c r="U22" s="109">
        <f t="shared" si="8"/>
        <v>0.02323943661971831</v>
      </c>
      <c r="V22" s="109"/>
      <c r="W22" s="109">
        <f t="shared" si="8"/>
        <v>0.02117117117117117</v>
      </c>
      <c r="X22" s="109"/>
      <c r="Y22" s="109">
        <f t="shared" si="8"/>
        <v>0.016935801496652227</v>
      </c>
      <c r="Z22" s="109"/>
      <c r="AA22" s="109">
        <f t="shared" si="8"/>
        <v>0.016810007818608287</v>
      </c>
      <c r="AB22" s="109"/>
      <c r="AC22" s="109">
        <f t="shared" si="8"/>
        <v>0.019271948608137045</v>
      </c>
    </row>
    <row r="23" spans="1:29" ht="12.75">
      <c r="A23" s="55" t="s">
        <v>58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92"/>
      <c r="P23" s="66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</row>
    <row r="24" spans="1:29" ht="11.25" customHeight="1">
      <c r="A24" s="54" t="s">
        <v>2</v>
      </c>
      <c r="B24" s="69">
        <v>36</v>
      </c>
      <c r="C24" s="69"/>
      <c r="D24" s="69">
        <v>18</v>
      </c>
      <c r="E24" s="69"/>
      <c r="F24" s="69">
        <v>27</v>
      </c>
      <c r="G24" s="69"/>
      <c r="H24" s="69">
        <v>24</v>
      </c>
      <c r="I24" s="69"/>
      <c r="J24" s="69">
        <v>12</v>
      </c>
      <c r="K24" s="69"/>
      <c r="L24" s="69">
        <v>9</v>
      </c>
      <c r="M24" s="69"/>
      <c r="N24" s="69">
        <v>126</v>
      </c>
      <c r="O24" s="21"/>
      <c r="P24" s="21"/>
      <c r="Q24" s="109">
        <f>B24/B$101</f>
        <v>0.032432432432432434</v>
      </c>
      <c r="R24" s="109"/>
      <c r="S24" s="109">
        <f aca="true" t="shared" si="9" ref="S24:AC24">D24/D$101</f>
        <v>0.01485148514851485</v>
      </c>
      <c r="T24" s="109"/>
      <c r="U24" s="109">
        <f t="shared" si="9"/>
        <v>0.015410958904109588</v>
      </c>
      <c r="V24" s="109"/>
      <c r="W24" s="109">
        <f t="shared" si="9"/>
        <v>0.011851851851851851</v>
      </c>
      <c r="X24" s="109"/>
      <c r="Y24" s="109">
        <f t="shared" si="9"/>
        <v>0.006611570247933884</v>
      </c>
      <c r="Z24" s="109"/>
      <c r="AA24" s="109">
        <f t="shared" si="9"/>
        <v>0.006756756756756757</v>
      </c>
      <c r="AB24" s="109"/>
      <c r="AC24" s="109">
        <f t="shared" si="9"/>
        <v>0.0136275146009085</v>
      </c>
    </row>
    <row r="25" spans="1:29" ht="11.25" customHeight="1">
      <c r="A25" s="54" t="s">
        <v>3</v>
      </c>
      <c r="B25" s="69">
        <v>33</v>
      </c>
      <c r="C25" s="69"/>
      <c r="D25" s="69">
        <v>24</v>
      </c>
      <c r="E25" s="69"/>
      <c r="F25" s="69">
        <v>27</v>
      </c>
      <c r="G25" s="69"/>
      <c r="H25" s="69">
        <v>39</v>
      </c>
      <c r="I25" s="69"/>
      <c r="J25" s="69">
        <v>54</v>
      </c>
      <c r="K25" s="69"/>
      <c r="L25" s="69">
        <v>54</v>
      </c>
      <c r="M25" s="69"/>
      <c r="N25" s="69">
        <v>228</v>
      </c>
      <c r="O25" s="21"/>
      <c r="P25" s="22"/>
      <c r="Q25" s="109">
        <f>B25/B$102</f>
        <v>0.03571428571428571</v>
      </c>
      <c r="R25" s="109"/>
      <c r="S25" s="109">
        <f aca="true" t="shared" si="10" ref="S25:AC25">D25/D$102</f>
        <v>0.01762114537444934</v>
      </c>
      <c r="T25" s="109"/>
      <c r="U25" s="109">
        <f t="shared" si="10"/>
        <v>0.01076555023923445</v>
      </c>
      <c r="V25" s="109"/>
      <c r="W25" s="109">
        <f t="shared" si="10"/>
        <v>0.008419689119170985</v>
      </c>
      <c r="X25" s="109"/>
      <c r="Y25" s="109">
        <f t="shared" si="10"/>
        <v>0.009302325581395349</v>
      </c>
      <c r="Z25" s="109"/>
      <c r="AA25" s="109">
        <f t="shared" si="10"/>
        <v>0.008514664143803218</v>
      </c>
      <c r="AB25" s="109"/>
      <c r="AC25" s="109">
        <f t="shared" si="10"/>
        <v>0.010567296996662959</v>
      </c>
    </row>
    <row r="26" spans="1:29" ht="11.25" customHeight="1">
      <c r="A26" s="54" t="s">
        <v>0</v>
      </c>
      <c r="B26" s="69">
        <v>69</v>
      </c>
      <c r="C26" s="69"/>
      <c r="D26" s="69">
        <v>39</v>
      </c>
      <c r="E26" s="69"/>
      <c r="F26" s="69">
        <v>54</v>
      </c>
      <c r="G26" s="69"/>
      <c r="H26" s="69">
        <v>63</v>
      </c>
      <c r="I26" s="69"/>
      <c r="J26" s="69">
        <v>66</v>
      </c>
      <c r="K26" s="69"/>
      <c r="L26" s="69">
        <v>63</v>
      </c>
      <c r="M26" s="69"/>
      <c r="N26" s="69">
        <v>354</v>
      </c>
      <c r="O26" s="21"/>
      <c r="P26" s="22"/>
      <c r="Q26" s="109">
        <f>B26/B$103</f>
        <v>0.03392330383480826</v>
      </c>
      <c r="R26" s="109"/>
      <c r="S26" s="109">
        <f aca="true" t="shared" si="11" ref="S26:AC26">D26/D$103</f>
        <v>0.015151515151515152</v>
      </c>
      <c r="T26" s="109"/>
      <c r="U26" s="109">
        <f t="shared" si="11"/>
        <v>0.01267605633802817</v>
      </c>
      <c r="V26" s="109"/>
      <c r="W26" s="109">
        <f t="shared" si="11"/>
        <v>0.00945945945945946</v>
      </c>
      <c r="X26" s="109"/>
      <c r="Y26" s="109">
        <f t="shared" si="11"/>
        <v>0.00866482867270579</v>
      </c>
      <c r="Z26" s="109"/>
      <c r="AA26" s="109">
        <f t="shared" si="11"/>
        <v>0.008209538702111024</v>
      </c>
      <c r="AB26" s="109"/>
      <c r="AC26" s="109">
        <f t="shared" si="11"/>
        <v>0.011485302705859452</v>
      </c>
    </row>
    <row r="27" spans="1:29" ht="12.75">
      <c r="A27" s="55" t="s">
        <v>70</v>
      </c>
      <c r="B27" s="71"/>
      <c r="C27" s="71"/>
      <c r="D27" s="71"/>
      <c r="E27" s="71"/>
      <c r="F27" s="71"/>
      <c r="G27" s="71"/>
      <c r="H27" s="69"/>
      <c r="I27" s="69"/>
      <c r="J27" s="69"/>
      <c r="K27" s="69"/>
      <c r="L27" s="69"/>
      <c r="M27" s="69"/>
      <c r="N27" s="69"/>
      <c r="O27" s="22"/>
      <c r="P27" s="66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</row>
    <row r="28" spans="1:29" ht="11.25" customHeight="1">
      <c r="A28" s="54" t="s">
        <v>2</v>
      </c>
      <c r="B28" s="22">
        <v>3</v>
      </c>
      <c r="C28" s="22"/>
      <c r="D28" s="22">
        <v>3</v>
      </c>
      <c r="E28" s="22"/>
      <c r="F28" s="22">
        <v>0</v>
      </c>
      <c r="G28" s="22"/>
      <c r="H28" s="22">
        <v>0</v>
      </c>
      <c r="I28" s="22"/>
      <c r="J28" s="22">
        <v>0</v>
      </c>
      <c r="K28" s="22"/>
      <c r="L28" s="22">
        <v>0</v>
      </c>
      <c r="M28" s="22"/>
      <c r="N28" s="22">
        <v>9</v>
      </c>
      <c r="O28" s="21"/>
      <c r="P28" s="22"/>
      <c r="Q28" s="109">
        <f>B28/B$101</f>
        <v>0.002702702702702703</v>
      </c>
      <c r="R28" s="109"/>
      <c r="S28" s="109">
        <f aca="true" t="shared" si="12" ref="S28:AC28">D28/D$101</f>
        <v>0.0024752475247524753</v>
      </c>
      <c r="T28" s="109"/>
      <c r="U28" s="109">
        <f t="shared" si="12"/>
        <v>0</v>
      </c>
      <c r="V28" s="109"/>
      <c r="W28" s="109">
        <f t="shared" si="12"/>
        <v>0</v>
      </c>
      <c r="X28" s="109"/>
      <c r="Y28" s="109">
        <f t="shared" si="12"/>
        <v>0</v>
      </c>
      <c r="Z28" s="109"/>
      <c r="AA28" s="109">
        <f t="shared" si="12"/>
        <v>0</v>
      </c>
      <c r="AB28" s="109"/>
      <c r="AC28" s="109">
        <f t="shared" si="12"/>
        <v>0.000973393900064893</v>
      </c>
    </row>
    <row r="29" spans="1:29" ht="11.25" customHeight="1">
      <c r="A29" s="54" t="s">
        <v>3</v>
      </c>
      <c r="B29" s="22">
        <v>9</v>
      </c>
      <c r="C29" s="22"/>
      <c r="D29" s="22">
        <v>3</v>
      </c>
      <c r="E29" s="22"/>
      <c r="F29" s="22">
        <v>3</v>
      </c>
      <c r="G29" s="22"/>
      <c r="H29" s="22">
        <v>0</v>
      </c>
      <c r="I29" s="22"/>
      <c r="J29" s="22">
        <v>0</v>
      </c>
      <c r="K29" s="22"/>
      <c r="L29" s="22">
        <v>0</v>
      </c>
      <c r="M29" s="22"/>
      <c r="N29" s="22">
        <v>15</v>
      </c>
      <c r="O29" s="21"/>
      <c r="P29" s="22"/>
      <c r="Q29" s="109">
        <f>B29/B$102</f>
        <v>0.00974025974025974</v>
      </c>
      <c r="R29" s="109"/>
      <c r="S29" s="109">
        <f aca="true" t="shared" si="13" ref="S29:AC29">D29/D$102</f>
        <v>0.0022026431718061676</v>
      </c>
      <c r="T29" s="109"/>
      <c r="U29" s="109">
        <f t="shared" si="13"/>
        <v>0.0011961722488038277</v>
      </c>
      <c r="V29" s="109"/>
      <c r="W29" s="109">
        <f t="shared" si="13"/>
        <v>0</v>
      </c>
      <c r="X29" s="109"/>
      <c r="Y29" s="109">
        <f t="shared" si="13"/>
        <v>0</v>
      </c>
      <c r="Z29" s="109"/>
      <c r="AA29" s="109">
        <f t="shared" si="13"/>
        <v>0</v>
      </c>
      <c r="AB29" s="109"/>
      <c r="AC29" s="109">
        <f t="shared" si="13"/>
        <v>0.0006952169076751947</v>
      </c>
    </row>
    <row r="30" spans="1:29" ht="11.25" customHeight="1">
      <c r="A30" s="54" t="s">
        <v>0</v>
      </c>
      <c r="B30" s="22">
        <v>12</v>
      </c>
      <c r="C30" s="22"/>
      <c r="D30" s="22">
        <v>6</v>
      </c>
      <c r="E30" s="22"/>
      <c r="F30" s="22">
        <v>3</v>
      </c>
      <c r="G30" s="22"/>
      <c r="H30" s="22">
        <v>3</v>
      </c>
      <c r="I30" s="22"/>
      <c r="J30" s="22">
        <v>0</v>
      </c>
      <c r="K30" s="22"/>
      <c r="L30" s="22">
        <v>0</v>
      </c>
      <c r="M30" s="22"/>
      <c r="N30" s="22">
        <v>24</v>
      </c>
      <c r="O30" s="21"/>
      <c r="P30" s="22"/>
      <c r="Q30" s="109">
        <f>B30/B$103</f>
        <v>0.0058997050147492625</v>
      </c>
      <c r="R30" s="109"/>
      <c r="S30" s="109">
        <f aca="true" t="shared" si="14" ref="S30:AC30">D30/D$103</f>
        <v>0.002331002331002331</v>
      </c>
      <c r="T30" s="109"/>
      <c r="U30" s="109">
        <f t="shared" si="14"/>
        <v>0.0007042253521126761</v>
      </c>
      <c r="V30" s="109"/>
      <c r="W30" s="109">
        <f t="shared" si="14"/>
        <v>0.00045045045045045046</v>
      </c>
      <c r="X30" s="109"/>
      <c r="Y30" s="109">
        <f t="shared" si="14"/>
        <v>0</v>
      </c>
      <c r="Z30" s="109"/>
      <c r="AA30" s="109">
        <f t="shared" si="14"/>
        <v>0</v>
      </c>
      <c r="AB30" s="109"/>
      <c r="AC30" s="109">
        <f t="shared" si="14"/>
        <v>0.0007786645902277594</v>
      </c>
    </row>
    <row r="31" spans="1:29" ht="11.25" customHeight="1">
      <c r="A31" s="55" t="s">
        <v>53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67"/>
      <c r="P31" s="66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</row>
    <row r="32" spans="1:29" ht="11.25" customHeight="1">
      <c r="A32" s="54" t="s">
        <v>2</v>
      </c>
      <c r="B32" s="22">
        <v>24</v>
      </c>
      <c r="C32" s="22"/>
      <c r="D32" s="22">
        <v>15</v>
      </c>
      <c r="E32" s="22"/>
      <c r="F32" s="22">
        <v>12</v>
      </c>
      <c r="G32" s="22"/>
      <c r="H32" s="22">
        <v>12</v>
      </c>
      <c r="I32" s="22"/>
      <c r="J32" s="22">
        <v>6</v>
      </c>
      <c r="K32" s="22"/>
      <c r="L32" s="22">
        <v>3</v>
      </c>
      <c r="M32" s="22"/>
      <c r="N32" s="22">
        <v>69</v>
      </c>
      <c r="O32" s="21"/>
      <c r="P32" s="22"/>
      <c r="Q32" s="109">
        <f>B32/B$101</f>
        <v>0.021621621621621623</v>
      </c>
      <c r="R32" s="109"/>
      <c r="S32" s="109">
        <f aca="true" t="shared" si="15" ref="S32:AC32">D32/D$101</f>
        <v>0.012376237623762377</v>
      </c>
      <c r="T32" s="109"/>
      <c r="U32" s="109">
        <f t="shared" si="15"/>
        <v>0.00684931506849315</v>
      </c>
      <c r="V32" s="109"/>
      <c r="W32" s="109">
        <f t="shared" si="15"/>
        <v>0.005925925925925926</v>
      </c>
      <c r="X32" s="109"/>
      <c r="Y32" s="109">
        <f t="shared" si="15"/>
        <v>0.003305785123966942</v>
      </c>
      <c r="Z32" s="109"/>
      <c r="AA32" s="109">
        <f t="shared" si="15"/>
        <v>0.0022522522522522522</v>
      </c>
      <c r="AB32" s="109"/>
      <c r="AC32" s="109">
        <f t="shared" si="15"/>
        <v>0.007462686567164179</v>
      </c>
    </row>
    <row r="33" spans="1:29" ht="11.25" customHeight="1">
      <c r="A33" s="54" t="s">
        <v>3</v>
      </c>
      <c r="B33" s="22">
        <v>18</v>
      </c>
      <c r="C33" s="22"/>
      <c r="D33" s="22">
        <v>12</v>
      </c>
      <c r="E33" s="22"/>
      <c r="F33" s="22">
        <v>12</v>
      </c>
      <c r="G33" s="22"/>
      <c r="H33" s="22">
        <v>12</v>
      </c>
      <c r="I33" s="22"/>
      <c r="J33" s="22">
        <v>3</v>
      </c>
      <c r="K33" s="22"/>
      <c r="L33" s="22">
        <v>3</v>
      </c>
      <c r="M33" s="22"/>
      <c r="N33" s="22">
        <v>63</v>
      </c>
      <c r="O33" s="21"/>
      <c r="P33" s="22"/>
      <c r="Q33" s="109">
        <f>B33/B$102</f>
        <v>0.01948051948051948</v>
      </c>
      <c r="R33" s="109"/>
      <c r="S33" s="109">
        <f aca="true" t="shared" si="16" ref="S33:AC33">D33/D$102</f>
        <v>0.00881057268722467</v>
      </c>
      <c r="T33" s="109"/>
      <c r="U33" s="109">
        <f t="shared" si="16"/>
        <v>0.004784688995215311</v>
      </c>
      <c r="V33" s="109"/>
      <c r="W33" s="109">
        <f t="shared" si="16"/>
        <v>0.0025906735751295338</v>
      </c>
      <c r="X33" s="109"/>
      <c r="Y33" s="109">
        <f t="shared" si="16"/>
        <v>0.0005167958656330749</v>
      </c>
      <c r="Z33" s="109"/>
      <c r="AA33" s="109">
        <f t="shared" si="16"/>
        <v>0.0004730368968779565</v>
      </c>
      <c r="AB33" s="109"/>
      <c r="AC33" s="109">
        <f t="shared" si="16"/>
        <v>0.0029199110122358177</v>
      </c>
    </row>
    <row r="34" spans="1:29" ht="11.25" customHeight="1">
      <c r="A34" s="54" t="s">
        <v>0</v>
      </c>
      <c r="B34" s="22">
        <v>42</v>
      </c>
      <c r="C34" s="22"/>
      <c r="D34" s="22">
        <v>27</v>
      </c>
      <c r="E34" s="22"/>
      <c r="F34" s="22">
        <v>24</v>
      </c>
      <c r="G34" s="22"/>
      <c r="H34" s="22">
        <v>24</v>
      </c>
      <c r="I34" s="22"/>
      <c r="J34" s="22">
        <v>9</v>
      </c>
      <c r="K34" s="22"/>
      <c r="L34" s="22">
        <v>3</v>
      </c>
      <c r="M34" s="22"/>
      <c r="N34" s="22">
        <v>132</v>
      </c>
      <c r="O34" s="21"/>
      <c r="P34" s="22"/>
      <c r="Q34" s="109">
        <f>B34/B$103</f>
        <v>0.02064896755162242</v>
      </c>
      <c r="R34" s="109"/>
      <c r="S34" s="109">
        <f aca="true" t="shared" si="17" ref="S34:AC34">D34/D$103</f>
        <v>0.01048951048951049</v>
      </c>
      <c r="T34" s="109"/>
      <c r="U34" s="109">
        <f t="shared" si="17"/>
        <v>0.005633802816901409</v>
      </c>
      <c r="V34" s="109"/>
      <c r="W34" s="109">
        <f t="shared" si="17"/>
        <v>0.0036036036036036037</v>
      </c>
      <c r="X34" s="109"/>
      <c r="Y34" s="109">
        <f t="shared" si="17"/>
        <v>0.0011815675462780622</v>
      </c>
      <c r="Z34" s="109"/>
      <c r="AA34" s="109">
        <f t="shared" si="17"/>
        <v>0.00039093041438623924</v>
      </c>
      <c r="AB34" s="109"/>
      <c r="AC34" s="109">
        <f t="shared" si="17"/>
        <v>0.004282655246252677</v>
      </c>
    </row>
    <row r="35" spans="1:29" ht="11.25" customHeight="1">
      <c r="A35" s="55" t="s">
        <v>54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67"/>
      <c r="P35" s="66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</row>
    <row r="36" spans="1:29" ht="11.25" customHeight="1">
      <c r="A36" s="54" t="s">
        <v>2</v>
      </c>
      <c r="B36" s="22">
        <v>27</v>
      </c>
      <c r="C36" s="22"/>
      <c r="D36" s="22">
        <v>18</v>
      </c>
      <c r="E36" s="22"/>
      <c r="F36" s="22">
        <v>18</v>
      </c>
      <c r="G36" s="22"/>
      <c r="H36" s="22">
        <v>15</v>
      </c>
      <c r="I36" s="22"/>
      <c r="J36" s="22">
        <v>6</v>
      </c>
      <c r="K36" s="22"/>
      <c r="L36" s="22">
        <v>6</v>
      </c>
      <c r="M36" s="22"/>
      <c r="N36" s="22">
        <v>87</v>
      </c>
      <c r="O36" s="21"/>
      <c r="P36" s="22"/>
      <c r="Q36" s="109">
        <f>B36/B$101</f>
        <v>0.024324324324324326</v>
      </c>
      <c r="R36" s="109"/>
      <c r="S36" s="109">
        <f aca="true" t="shared" si="18" ref="S36:AC36">D36/D$101</f>
        <v>0.01485148514851485</v>
      </c>
      <c r="T36" s="109"/>
      <c r="U36" s="109">
        <f t="shared" si="18"/>
        <v>0.010273972602739725</v>
      </c>
      <c r="V36" s="109"/>
      <c r="W36" s="109">
        <f t="shared" si="18"/>
        <v>0.007407407407407408</v>
      </c>
      <c r="X36" s="109"/>
      <c r="Y36" s="109">
        <f t="shared" si="18"/>
        <v>0.003305785123966942</v>
      </c>
      <c r="Z36" s="109"/>
      <c r="AA36" s="109">
        <f t="shared" si="18"/>
        <v>0.0045045045045045045</v>
      </c>
      <c r="AB36" s="109"/>
      <c r="AC36" s="109">
        <f t="shared" si="18"/>
        <v>0.009409474367293965</v>
      </c>
    </row>
    <row r="37" spans="1:29" ht="11.25" customHeight="1">
      <c r="A37" s="54" t="s">
        <v>3</v>
      </c>
      <c r="B37" s="22">
        <v>9</v>
      </c>
      <c r="C37" s="22"/>
      <c r="D37" s="22">
        <v>27</v>
      </c>
      <c r="E37" s="22"/>
      <c r="F37" s="22">
        <v>39</v>
      </c>
      <c r="G37" s="22"/>
      <c r="H37" s="22">
        <v>30</v>
      </c>
      <c r="I37" s="22"/>
      <c r="J37" s="22">
        <v>15</v>
      </c>
      <c r="K37" s="22"/>
      <c r="L37" s="22">
        <v>6</v>
      </c>
      <c r="M37" s="22"/>
      <c r="N37" s="22">
        <v>129</v>
      </c>
      <c r="O37" s="21"/>
      <c r="P37" s="22"/>
      <c r="Q37" s="109">
        <f>B37/B$102</f>
        <v>0.00974025974025974</v>
      </c>
      <c r="R37" s="109"/>
      <c r="S37" s="109">
        <f aca="true" t="shared" si="19" ref="S37:AC37">D37/D$102</f>
        <v>0.019823788546255508</v>
      </c>
      <c r="T37" s="109"/>
      <c r="U37" s="109">
        <f t="shared" si="19"/>
        <v>0.01555023923444976</v>
      </c>
      <c r="V37" s="109"/>
      <c r="W37" s="109">
        <f t="shared" si="19"/>
        <v>0.006476683937823834</v>
      </c>
      <c r="X37" s="109"/>
      <c r="Y37" s="109">
        <f t="shared" si="19"/>
        <v>0.002583979328165375</v>
      </c>
      <c r="Z37" s="109"/>
      <c r="AA37" s="109">
        <f t="shared" si="19"/>
        <v>0.000946073793755913</v>
      </c>
      <c r="AB37" s="109"/>
      <c r="AC37" s="109">
        <f t="shared" si="19"/>
        <v>0.005978865406006674</v>
      </c>
    </row>
    <row r="38" spans="1:29" ht="11.25" customHeight="1">
      <c r="A38" s="54" t="s">
        <v>0</v>
      </c>
      <c r="B38" s="22">
        <v>36</v>
      </c>
      <c r="C38" s="22"/>
      <c r="D38" s="22">
        <v>45</v>
      </c>
      <c r="E38" s="22"/>
      <c r="F38" s="22">
        <v>57</v>
      </c>
      <c r="G38" s="22"/>
      <c r="H38" s="22">
        <v>48</v>
      </c>
      <c r="I38" s="22"/>
      <c r="J38" s="22">
        <v>21</v>
      </c>
      <c r="K38" s="22"/>
      <c r="L38" s="22">
        <v>12</v>
      </c>
      <c r="M38" s="22"/>
      <c r="N38" s="22">
        <v>216</v>
      </c>
      <c r="O38" s="21"/>
      <c r="P38" s="22"/>
      <c r="Q38" s="109">
        <f>B38/B$103</f>
        <v>0.017699115044247787</v>
      </c>
      <c r="R38" s="109"/>
      <c r="S38" s="109">
        <f aca="true" t="shared" si="20" ref="S38:AC38">D38/D$103</f>
        <v>0.017482517482517484</v>
      </c>
      <c r="T38" s="109"/>
      <c r="U38" s="109">
        <f t="shared" si="20"/>
        <v>0.013380281690140845</v>
      </c>
      <c r="V38" s="109"/>
      <c r="W38" s="109">
        <f t="shared" si="20"/>
        <v>0.007207207207207207</v>
      </c>
      <c r="X38" s="109"/>
      <c r="Y38" s="109">
        <f t="shared" si="20"/>
        <v>0.0027569909413154787</v>
      </c>
      <c r="Z38" s="109"/>
      <c r="AA38" s="109">
        <f t="shared" si="20"/>
        <v>0.001563721657544957</v>
      </c>
      <c r="AB38" s="109"/>
      <c r="AC38" s="109">
        <f t="shared" si="20"/>
        <v>0.007007981312049835</v>
      </c>
    </row>
    <row r="39" spans="1:29" ht="12.75">
      <c r="A39" s="55" t="s">
        <v>71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67"/>
      <c r="P39" s="66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</row>
    <row r="40" spans="1:29" ht="11.25" customHeight="1">
      <c r="A40" s="54" t="s">
        <v>2</v>
      </c>
      <c r="B40" s="22">
        <v>30</v>
      </c>
      <c r="C40" s="22"/>
      <c r="D40" s="22">
        <v>27</v>
      </c>
      <c r="E40" s="22"/>
      <c r="F40" s="22">
        <v>12</v>
      </c>
      <c r="G40" s="22"/>
      <c r="H40" s="22">
        <v>9</v>
      </c>
      <c r="I40" s="22"/>
      <c r="J40" s="22">
        <v>6</v>
      </c>
      <c r="K40" s="22"/>
      <c r="L40" s="22">
        <v>0</v>
      </c>
      <c r="M40" s="22"/>
      <c r="N40" s="22">
        <v>87</v>
      </c>
      <c r="O40" s="21"/>
      <c r="P40" s="65"/>
      <c r="Q40" s="109">
        <f>B40/B$101</f>
        <v>0.02702702702702703</v>
      </c>
      <c r="R40" s="109"/>
      <c r="S40" s="109">
        <f aca="true" t="shared" si="21" ref="S40:AC40">D40/D$101</f>
        <v>0.022277227722772276</v>
      </c>
      <c r="T40" s="109"/>
      <c r="U40" s="109">
        <f t="shared" si="21"/>
        <v>0.00684931506849315</v>
      </c>
      <c r="V40" s="109"/>
      <c r="W40" s="109">
        <f t="shared" si="21"/>
        <v>0.0044444444444444444</v>
      </c>
      <c r="X40" s="109"/>
      <c r="Y40" s="109">
        <f t="shared" si="21"/>
        <v>0.003305785123966942</v>
      </c>
      <c r="Z40" s="109"/>
      <c r="AA40" s="109">
        <f t="shared" si="21"/>
        <v>0</v>
      </c>
      <c r="AB40" s="109"/>
      <c r="AC40" s="109">
        <f t="shared" si="21"/>
        <v>0.009409474367293965</v>
      </c>
    </row>
    <row r="41" spans="1:29" ht="11.25" customHeight="1">
      <c r="A41" s="54" t="s">
        <v>3</v>
      </c>
      <c r="B41" s="22">
        <v>3</v>
      </c>
      <c r="C41" s="22"/>
      <c r="D41" s="22">
        <v>6</v>
      </c>
      <c r="E41" s="22"/>
      <c r="F41" s="22">
        <v>3</v>
      </c>
      <c r="G41" s="22"/>
      <c r="H41" s="22">
        <v>3</v>
      </c>
      <c r="I41" s="22"/>
      <c r="J41" s="22">
        <v>3</v>
      </c>
      <c r="K41" s="22"/>
      <c r="L41" s="22">
        <v>0</v>
      </c>
      <c r="M41" s="22"/>
      <c r="N41" s="22">
        <v>18</v>
      </c>
      <c r="O41" s="21"/>
      <c r="P41" s="65"/>
      <c r="Q41" s="109">
        <f>B41/B$102</f>
        <v>0.003246753246753247</v>
      </c>
      <c r="R41" s="109"/>
      <c r="S41" s="109">
        <f aca="true" t="shared" si="22" ref="S41:AC41">D41/D$102</f>
        <v>0.004405286343612335</v>
      </c>
      <c r="T41" s="109"/>
      <c r="U41" s="109">
        <f t="shared" si="22"/>
        <v>0.0011961722488038277</v>
      </c>
      <c r="V41" s="109"/>
      <c r="W41" s="109">
        <f t="shared" si="22"/>
        <v>0.0006476683937823834</v>
      </c>
      <c r="X41" s="109"/>
      <c r="Y41" s="109">
        <f t="shared" si="22"/>
        <v>0.0005167958656330749</v>
      </c>
      <c r="Z41" s="109"/>
      <c r="AA41" s="109">
        <f t="shared" si="22"/>
        <v>0</v>
      </c>
      <c r="AB41" s="109"/>
      <c r="AC41" s="109">
        <f t="shared" si="22"/>
        <v>0.0008342602892102336</v>
      </c>
    </row>
    <row r="42" spans="1:29" ht="11.25" customHeight="1">
      <c r="A42" s="54" t="s">
        <v>0</v>
      </c>
      <c r="B42" s="22">
        <v>33</v>
      </c>
      <c r="C42" s="22"/>
      <c r="D42" s="22">
        <v>33</v>
      </c>
      <c r="E42" s="22"/>
      <c r="F42" s="22">
        <v>18</v>
      </c>
      <c r="G42" s="22"/>
      <c r="H42" s="22">
        <v>12</v>
      </c>
      <c r="I42" s="22"/>
      <c r="J42" s="22">
        <v>9</v>
      </c>
      <c r="K42" s="22"/>
      <c r="L42" s="22">
        <v>0</v>
      </c>
      <c r="M42" s="22"/>
      <c r="N42" s="22">
        <v>105</v>
      </c>
      <c r="O42" s="21"/>
      <c r="P42" s="65"/>
      <c r="Q42" s="109">
        <f>B42/B$103</f>
        <v>0.016224188790560472</v>
      </c>
      <c r="R42" s="109"/>
      <c r="S42" s="109">
        <f aca="true" t="shared" si="23" ref="S42:AC42">D42/D$103</f>
        <v>0.01282051282051282</v>
      </c>
      <c r="T42" s="109"/>
      <c r="U42" s="109">
        <f t="shared" si="23"/>
        <v>0.004225352112676056</v>
      </c>
      <c r="V42" s="109"/>
      <c r="W42" s="109">
        <f t="shared" si="23"/>
        <v>0.0018018018018018018</v>
      </c>
      <c r="X42" s="109"/>
      <c r="Y42" s="109">
        <f t="shared" si="23"/>
        <v>0.0011815675462780622</v>
      </c>
      <c r="Z42" s="109"/>
      <c r="AA42" s="109">
        <f t="shared" si="23"/>
        <v>0</v>
      </c>
      <c r="AB42" s="109"/>
      <c r="AC42" s="109">
        <f t="shared" si="23"/>
        <v>0.0034066575822464472</v>
      </c>
    </row>
    <row r="43" spans="1:29" ht="12.75">
      <c r="A43" s="7" t="s">
        <v>72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67"/>
      <c r="P43" s="10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</row>
    <row r="44" spans="1:29" ht="11.25" customHeight="1">
      <c r="A44" s="54" t="s">
        <v>2</v>
      </c>
      <c r="B44" s="22">
        <v>3</v>
      </c>
      <c r="C44" s="22"/>
      <c r="D44" s="22">
        <v>0</v>
      </c>
      <c r="E44" s="22"/>
      <c r="F44" s="22">
        <v>0</v>
      </c>
      <c r="G44" s="22"/>
      <c r="H44" s="22">
        <v>0</v>
      </c>
      <c r="I44" s="22"/>
      <c r="J44" s="22">
        <v>0</v>
      </c>
      <c r="K44" s="22"/>
      <c r="L44" s="22">
        <v>0</v>
      </c>
      <c r="M44" s="22"/>
      <c r="N44" s="22">
        <v>6</v>
      </c>
      <c r="O44" s="21"/>
      <c r="P44" s="10"/>
      <c r="Q44" s="109">
        <f>B44/B$101</f>
        <v>0.002702702702702703</v>
      </c>
      <c r="R44" s="109"/>
      <c r="S44" s="109">
        <f aca="true" t="shared" si="24" ref="S44:AC44">D44/D$101</f>
        <v>0</v>
      </c>
      <c r="T44" s="109"/>
      <c r="U44" s="109">
        <f t="shared" si="24"/>
        <v>0</v>
      </c>
      <c r="V44" s="109"/>
      <c r="W44" s="109">
        <f t="shared" si="24"/>
        <v>0</v>
      </c>
      <c r="X44" s="109"/>
      <c r="Y44" s="109">
        <f t="shared" si="24"/>
        <v>0</v>
      </c>
      <c r="Z44" s="109"/>
      <c r="AA44" s="109">
        <f t="shared" si="24"/>
        <v>0</v>
      </c>
      <c r="AB44" s="109"/>
      <c r="AC44" s="109">
        <f t="shared" si="24"/>
        <v>0.0006489292667099286</v>
      </c>
    </row>
    <row r="45" spans="1:29" ht="11.25" customHeight="1">
      <c r="A45" s="54" t="s">
        <v>3</v>
      </c>
      <c r="B45" s="22">
        <v>0</v>
      </c>
      <c r="C45" s="22"/>
      <c r="D45" s="22">
        <v>0</v>
      </c>
      <c r="E45" s="22"/>
      <c r="F45" s="22">
        <v>0</v>
      </c>
      <c r="G45" s="22"/>
      <c r="H45" s="22">
        <v>0</v>
      </c>
      <c r="I45" s="22"/>
      <c r="J45" s="22">
        <v>0</v>
      </c>
      <c r="K45" s="22"/>
      <c r="L45" s="22">
        <v>0</v>
      </c>
      <c r="M45" s="22"/>
      <c r="N45" s="22">
        <v>0</v>
      </c>
      <c r="O45" s="21"/>
      <c r="P45" s="10"/>
      <c r="Q45" s="109">
        <f>B45/B$102</f>
        <v>0</v>
      </c>
      <c r="R45" s="109"/>
      <c r="S45" s="109">
        <f aca="true" t="shared" si="25" ref="S45:AC45">D45/D$102</f>
        <v>0</v>
      </c>
      <c r="T45" s="109"/>
      <c r="U45" s="109">
        <f t="shared" si="25"/>
        <v>0</v>
      </c>
      <c r="V45" s="109"/>
      <c r="W45" s="109">
        <f t="shared" si="25"/>
        <v>0</v>
      </c>
      <c r="X45" s="109"/>
      <c r="Y45" s="109">
        <f t="shared" si="25"/>
        <v>0</v>
      </c>
      <c r="Z45" s="109"/>
      <c r="AA45" s="109">
        <f t="shared" si="25"/>
        <v>0</v>
      </c>
      <c r="AB45" s="109"/>
      <c r="AC45" s="109">
        <f t="shared" si="25"/>
        <v>0</v>
      </c>
    </row>
    <row r="46" spans="1:29" ht="11.25" customHeight="1">
      <c r="A46" s="54" t="s">
        <v>0</v>
      </c>
      <c r="B46" s="22">
        <v>3</v>
      </c>
      <c r="C46" s="22"/>
      <c r="D46" s="22">
        <v>0</v>
      </c>
      <c r="E46" s="22"/>
      <c r="F46" s="22">
        <v>0</v>
      </c>
      <c r="G46" s="22"/>
      <c r="H46" s="22">
        <v>0</v>
      </c>
      <c r="I46" s="22"/>
      <c r="J46" s="22">
        <v>0</v>
      </c>
      <c r="K46" s="22"/>
      <c r="L46" s="22">
        <v>0</v>
      </c>
      <c r="M46" s="22"/>
      <c r="N46" s="22">
        <v>6</v>
      </c>
      <c r="O46" s="21"/>
      <c r="P46" s="10"/>
      <c r="Q46" s="109">
        <f>B46/B$103</f>
        <v>0.0014749262536873156</v>
      </c>
      <c r="R46" s="109"/>
      <c r="S46" s="109">
        <f aca="true" t="shared" si="26" ref="S46:AC46">D46/D$103</f>
        <v>0</v>
      </c>
      <c r="T46" s="109"/>
      <c r="U46" s="109">
        <f t="shared" si="26"/>
        <v>0</v>
      </c>
      <c r="V46" s="109"/>
      <c r="W46" s="109">
        <f t="shared" si="26"/>
        <v>0</v>
      </c>
      <c r="X46" s="109"/>
      <c r="Y46" s="109">
        <f t="shared" si="26"/>
        <v>0</v>
      </c>
      <c r="Z46" s="109"/>
      <c r="AA46" s="109">
        <f t="shared" si="26"/>
        <v>0</v>
      </c>
      <c r="AB46" s="109"/>
      <c r="AC46" s="109">
        <f t="shared" si="26"/>
        <v>0.00019466614755693986</v>
      </c>
    </row>
    <row r="47" spans="1:29" ht="11.25" customHeight="1">
      <c r="A47" s="55" t="s">
        <v>55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67"/>
      <c r="P47" s="10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</row>
    <row r="48" spans="1:29" ht="11.25" customHeight="1">
      <c r="A48" s="54" t="s">
        <v>2</v>
      </c>
      <c r="B48" s="22">
        <v>0</v>
      </c>
      <c r="C48" s="22"/>
      <c r="D48" s="22">
        <v>0</v>
      </c>
      <c r="E48" s="22"/>
      <c r="F48" s="22">
        <v>0</v>
      </c>
      <c r="G48" s="22"/>
      <c r="H48" s="22">
        <v>0</v>
      </c>
      <c r="I48" s="22"/>
      <c r="J48" s="22">
        <v>0</v>
      </c>
      <c r="K48" s="22"/>
      <c r="L48" s="22">
        <v>0</v>
      </c>
      <c r="M48" s="22"/>
      <c r="N48" s="22">
        <v>0</v>
      </c>
      <c r="O48" s="21"/>
      <c r="P48" s="10"/>
      <c r="Q48" s="109">
        <f>B48/B$101</f>
        <v>0</v>
      </c>
      <c r="R48" s="109"/>
      <c r="S48" s="109">
        <f aca="true" t="shared" si="27" ref="S48:AC48">D48/D$101</f>
        <v>0</v>
      </c>
      <c r="T48" s="109"/>
      <c r="U48" s="109">
        <f t="shared" si="27"/>
        <v>0</v>
      </c>
      <c r="V48" s="109"/>
      <c r="W48" s="109">
        <f t="shared" si="27"/>
        <v>0</v>
      </c>
      <c r="X48" s="109"/>
      <c r="Y48" s="109">
        <f t="shared" si="27"/>
        <v>0</v>
      </c>
      <c r="Z48" s="109"/>
      <c r="AA48" s="109">
        <f t="shared" si="27"/>
        <v>0</v>
      </c>
      <c r="AB48" s="109"/>
      <c r="AC48" s="109">
        <f t="shared" si="27"/>
        <v>0</v>
      </c>
    </row>
    <row r="49" spans="1:29" ht="11.25" customHeight="1">
      <c r="A49" s="54" t="s">
        <v>3</v>
      </c>
      <c r="B49" s="22">
        <v>0</v>
      </c>
      <c r="C49" s="22"/>
      <c r="D49" s="22">
        <v>0</v>
      </c>
      <c r="E49" s="22"/>
      <c r="F49" s="22">
        <v>0</v>
      </c>
      <c r="G49" s="22"/>
      <c r="H49" s="22">
        <v>0</v>
      </c>
      <c r="I49" s="22"/>
      <c r="J49" s="22">
        <v>0</v>
      </c>
      <c r="K49" s="22"/>
      <c r="L49" s="22">
        <v>0</v>
      </c>
      <c r="M49" s="22"/>
      <c r="N49" s="22">
        <v>3</v>
      </c>
      <c r="O49" s="21"/>
      <c r="P49" s="10"/>
      <c r="Q49" s="109">
        <f>B49/B$102</f>
        <v>0</v>
      </c>
      <c r="R49" s="109"/>
      <c r="S49" s="109">
        <f aca="true" t="shared" si="28" ref="S49:AC49">D49/D$102</f>
        <v>0</v>
      </c>
      <c r="T49" s="109"/>
      <c r="U49" s="109">
        <f t="shared" si="28"/>
        <v>0</v>
      </c>
      <c r="V49" s="109"/>
      <c r="W49" s="109">
        <f t="shared" si="28"/>
        <v>0</v>
      </c>
      <c r="X49" s="109"/>
      <c r="Y49" s="109">
        <f t="shared" si="28"/>
        <v>0</v>
      </c>
      <c r="Z49" s="109"/>
      <c r="AA49" s="109">
        <f t="shared" si="28"/>
        <v>0</v>
      </c>
      <c r="AB49" s="109"/>
      <c r="AC49" s="109">
        <f t="shared" si="28"/>
        <v>0.00013904338153503893</v>
      </c>
    </row>
    <row r="50" spans="1:29" ht="11.25" customHeight="1">
      <c r="A50" s="54" t="s">
        <v>0</v>
      </c>
      <c r="B50" s="22">
        <v>0</v>
      </c>
      <c r="C50" s="22"/>
      <c r="D50" s="22">
        <v>0</v>
      </c>
      <c r="E50" s="22"/>
      <c r="F50" s="22">
        <v>0</v>
      </c>
      <c r="G50" s="22"/>
      <c r="H50" s="22">
        <v>0</v>
      </c>
      <c r="I50" s="22"/>
      <c r="J50" s="22">
        <v>0</v>
      </c>
      <c r="K50" s="22"/>
      <c r="L50" s="22">
        <v>0</v>
      </c>
      <c r="M50" s="22"/>
      <c r="N50" s="22">
        <v>3</v>
      </c>
      <c r="O50" s="21"/>
      <c r="P50" s="10"/>
      <c r="Q50" s="109">
        <f>B50/B$103</f>
        <v>0</v>
      </c>
      <c r="R50" s="109"/>
      <c r="S50" s="109">
        <f aca="true" t="shared" si="29" ref="S50:AC50">D50/D$103</f>
        <v>0</v>
      </c>
      <c r="T50" s="109"/>
      <c r="U50" s="109">
        <f t="shared" si="29"/>
        <v>0</v>
      </c>
      <c r="V50" s="109"/>
      <c r="W50" s="109">
        <f t="shared" si="29"/>
        <v>0</v>
      </c>
      <c r="X50" s="109"/>
      <c r="Y50" s="109">
        <f t="shared" si="29"/>
        <v>0</v>
      </c>
      <c r="Z50" s="109"/>
      <c r="AA50" s="109">
        <f t="shared" si="29"/>
        <v>0</v>
      </c>
      <c r="AB50" s="109"/>
      <c r="AC50" s="109">
        <f t="shared" si="29"/>
        <v>9.733307377846993E-05</v>
      </c>
    </row>
    <row r="51" spans="1:29" ht="11.25" customHeight="1">
      <c r="A51" s="57" t="s">
        <v>56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67"/>
      <c r="P51" s="10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</row>
    <row r="52" spans="1:29" ht="11.25" customHeight="1">
      <c r="A52" s="55" t="s">
        <v>2</v>
      </c>
      <c r="B52" s="71">
        <v>648</v>
      </c>
      <c r="D52" s="71">
        <v>933</v>
      </c>
      <c r="F52" s="71">
        <v>1521</v>
      </c>
      <c r="H52" s="71">
        <v>1863</v>
      </c>
      <c r="J52" s="71">
        <v>1710</v>
      </c>
      <c r="L52" s="71">
        <v>1260</v>
      </c>
      <c r="N52" s="71">
        <v>7932</v>
      </c>
      <c r="O52" s="92"/>
      <c r="P52" s="10"/>
      <c r="Q52" s="109">
        <f>B52/B$101</f>
        <v>0.5837837837837838</v>
      </c>
      <c r="R52" s="109"/>
      <c r="S52" s="109">
        <f aca="true" t="shared" si="30" ref="S52:AC52">D52/D$101</f>
        <v>0.7698019801980198</v>
      </c>
      <c r="T52" s="109"/>
      <c r="U52" s="109">
        <f t="shared" si="30"/>
        <v>0.8681506849315068</v>
      </c>
      <c r="V52" s="109"/>
      <c r="W52" s="109">
        <f t="shared" si="30"/>
        <v>0.92</v>
      </c>
      <c r="X52" s="109"/>
      <c r="Y52" s="109">
        <f t="shared" si="30"/>
        <v>0.9421487603305785</v>
      </c>
      <c r="Z52" s="109"/>
      <c r="AA52" s="109">
        <f t="shared" si="30"/>
        <v>0.9459459459459459</v>
      </c>
      <c r="AB52" s="109"/>
      <c r="AC52" s="109">
        <f t="shared" si="30"/>
        <v>0.8578844905905256</v>
      </c>
    </row>
    <row r="53" spans="1:29" ht="11.25" customHeight="1">
      <c r="A53" s="55" t="s">
        <v>3</v>
      </c>
      <c r="B53" s="71">
        <v>648</v>
      </c>
      <c r="D53" s="71">
        <v>1164</v>
      </c>
      <c r="F53" s="71">
        <v>2277</v>
      </c>
      <c r="H53" s="71">
        <v>4362</v>
      </c>
      <c r="J53" s="71">
        <v>5517</v>
      </c>
      <c r="L53" s="71">
        <v>6072</v>
      </c>
      <c r="N53" s="71">
        <v>20040</v>
      </c>
      <c r="O53" s="92"/>
      <c r="P53" s="10"/>
      <c r="Q53" s="109">
        <f>B53/B$102</f>
        <v>0.7012987012987013</v>
      </c>
      <c r="R53" s="109"/>
      <c r="S53" s="109">
        <f aca="true" t="shared" si="31" ref="S53:AC53">D53/D$102</f>
        <v>0.8546255506607929</v>
      </c>
      <c r="T53" s="109"/>
      <c r="U53" s="109">
        <f t="shared" si="31"/>
        <v>0.9078947368421053</v>
      </c>
      <c r="V53" s="109"/>
      <c r="W53" s="109">
        <f t="shared" si="31"/>
        <v>0.9417098445595855</v>
      </c>
      <c r="X53" s="109"/>
      <c r="Y53" s="109">
        <f t="shared" si="31"/>
        <v>0.9503875968992248</v>
      </c>
      <c r="Z53" s="109"/>
      <c r="AA53" s="109">
        <f t="shared" si="31"/>
        <v>0.9574266792809839</v>
      </c>
      <c r="AB53" s="109"/>
      <c r="AC53" s="109">
        <f t="shared" si="31"/>
        <v>0.92880978865406</v>
      </c>
    </row>
    <row r="54" spans="1:29" ht="11.25" customHeight="1">
      <c r="A54" s="55" t="s">
        <v>0</v>
      </c>
      <c r="B54" s="71">
        <v>1293</v>
      </c>
      <c r="D54" s="71">
        <v>2100</v>
      </c>
      <c r="F54" s="71">
        <v>3798</v>
      </c>
      <c r="H54" s="71">
        <v>6225</v>
      </c>
      <c r="J54" s="71">
        <v>7227</v>
      </c>
      <c r="L54" s="71">
        <v>7335</v>
      </c>
      <c r="N54" s="71">
        <v>27975</v>
      </c>
      <c r="O54" s="92"/>
      <c r="P54" s="10"/>
      <c r="Q54" s="109">
        <f>B54/B$103</f>
        <v>0.6356932153392331</v>
      </c>
      <c r="R54" s="109"/>
      <c r="S54" s="109">
        <f aca="true" t="shared" si="32" ref="S54:AC54">D54/D$103</f>
        <v>0.8158508158508159</v>
      </c>
      <c r="T54" s="109"/>
      <c r="U54" s="109">
        <f t="shared" si="32"/>
        <v>0.8915492957746479</v>
      </c>
      <c r="V54" s="109"/>
      <c r="W54" s="109">
        <f t="shared" si="32"/>
        <v>0.9346846846846847</v>
      </c>
      <c r="X54" s="109"/>
      <c r="Y54" s="109">
        <f t="shared" si="32"/>
        <v>0.9487987396612839</v>
      </c>
      <c r="Z54" s="109"/>
      <c r="AA54" s="109">
        <f t="shared" si="32"/>
        <v>0.955824863174355</v>
      </c>
      <c r="AB54" s="109"/>
      <c r="AC54" s="109">
        <f t="shared" si="32"/>
        <v>0.907630912984232</v>
      </c>
    </row>
    <row r="55" spans="1:29" ht="7.5" customHeight="1">
      <c r="A55" s="57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92"/>
      <c r="P55" s="10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</row>
    <row r="56" spans="1:29" ht="11.25" customHeight="1">
      <c r="A56" s="57" t="s">
        <v>57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21"/>
      <c r="P56" s="10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</row>
    <row r="57" spans="1:29" ht="11.25" customHeight="1">
      <c r="A57" s="55" t="s">
        <v>73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21"/>
      <c r="P57" s="10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</row>
    <row r="58" spans="1:29" ht="11.25" customHeight="1">
      <c r="A58" s="54" t="s">
        <v>2</v>
      </c>
      <c r="B58" s="69">
        <v>309</v>
      </c>
      <c r="C58" s="69"/>
      <c r="D58" s="69">
        <v>180</v>
      </c>
      <c r="E58" s="69"/>
      <c r="F58" s="69">
        <v>150</v>
      </c>
      <c r="G58" s="69"/>
      <c r="H58" s="69">
        <v>117</v>
      </c>
      <c r="I58" s="69"/>
      <c r="J58" s="69">
        <v>69</v>
      </c>
      <c r="K58" s="69"/>
      <c r="L58" s="69">
        <v>51</v>
      </c>
      <c r="M58" s="69"/>
      <c r="N58" s="69">
        <v>876</v>
      </c>
      <c r="O58" s="21"/>
      <c r="P58" s="10"/>
      <c r="Q58" s="109">
        <f>B58/B$101</f>
        <v>0.27837837837837837</v>
      </c>
      <c r="R58" s="109"/>
      <c r="S58" s="109">
        <f aca="true" t="shared" si="33" ref="S58:AC58">D58/D$101</f>
        <v>0.1485148514851485</v>
      </c>
      <c r="T58" s="109"/>
      <c r="U58" s="109">
        <f t="shared" si="33"/>
        <v>0.08561643835616438</v>
      </c>
      <c r="V58" s="109"/>
      <c r="W58" s="109">
        <f t="shared" si="33"/>
        <v>0.057777777777777775</v>
      </c>
      <c r="X58" s="109"/>
      <c r="Y58" s="109">
        <f t="shared" si="33"/>
        <v>0.03801652892561983</v>
      </c>
      <c r="Z58" s="109"/>
      <c r="AA58" s="109">
        <f t="shared" si="33"/>
        <v>0.038288288288288286</v>
      </c>
      <c r="AB58" s="109"/>
      <c r="AC58" s="109">
        <f t="shared" si="33"/>
        <v>0.09474367293964958</v>
      </c>
    </row>
    <row r="59" spans="1:29" ht="11.25" customHeight="1">
      <c r="A59" s="54" t="s">
        <v>3</v>
      </c>
      <c r="B59" s="69">
        <v>195</v>
      </c>
      <c r="C59" s="69"/>
      <c r="D59" s="69">
        <v>135</v>
      </c>
      <c r="E59" s="69"/>
      <c r="F59" s="69">
        <v>168</v>
      </c>
      <c r="G59" s="69"/>
      <c r="H59" s="69">
        <v>195</v>
      </c>
      <c r="I59" s="69"/>
      <c r="J59" s="69">
        <v>228</v>
      </c>
      <c r="K59" s="69"/>
      <c r="L59" s="69">
        <v>210</v>
      </c>
      <c r="M59" s="69"/>
      <c r="N59" s="69">
        <v>1131</v>
      </c>
      <c r="O59" s="22"/>
      <c r="P59" s="10"/>
      <c r="Q59" s="109">
        <f>B59/B$102</f>
        <v>0.21103896103896103</v>
      </c>
      <c r="R59" s="109"/>
      <c r="S59" s="109">
        <f aca="true" t="shared" si="34" ref="S59:AC59">D59/D$102</f>
        <v>0.09911894273127753</v>
      </c>
      <c r="T59" s="109"/>
      <c r="U59" s="109">
        <f t="shared" si="34"/>
        <v>0.06698564593301436</v>
      </c>
      <c r="V59" s="109"/>
      <c r="W59" s="109">
        <f t="shared" si="34"/>
        <v>0.04209844559585492</v>
      </c>
      <c r="X59" s="109"/>
      <c r="Y59" s="109">
        <f t="shared" si="34"/>
        <v>0.03927648578811369</v>
      </c>
      <c r="Z59" s="109"/>
      <c r="AA59" s="109">
        <f t="shared" si="34"/>
        <v>0.033112582781456956</v>
      </c>
      <c r="AB59" s="109"/>
      <c r="AC59" s="109">
        <f t="shared" si="34"/>
        <v>0.05241935483870968</v>
      </c>
    </row>
    <row r="60" spans="1:29" ht="11.25" customHeight="1">
      <c r="A60" s="54" t="s">
        <v>0</v>
      </c>
      <c r="B60" s="69">
        <v>504</v>
      </c>
      <c r="C60" s="69"/>
      <c r="D60" s="69">
        <v>318</v>
      </c>
      <c r="E60" s="69"/>
      <c r="F60" s="69">
        <v>315</v>
      </c>
      <c r="G60" s="69"/>
      <c r="H60" s="69">
        <v>312</v>
      </c>
      <c r="I60" s="69"/>
      <c r="J60" s="69">
        <v>297</v>
      </c>
      <c r="K60" s="69"/>
      <c r="L60" s="69">
        <v>261</v>
      </c>
      <c r="M60" s="69"/>
      <c r="N60" s="69">
        <v>2007</v>
      </c>
      <c r="O60" s="22"/>
      <c r="P60" s="10"/>
      <c r="Q60" s="109">
        <f>B60/B$103</f>
        <v>0.24778761061946902</v>
      </c>
      <c r="R60" s="109"/>
      <c r="S60" s="109">
        <f aca="true" t="shared" si="35" ref="S60:AC60">D60/D$103</f>
        <v>0.12354312354312354</v>
      </c>
      <c r="T60" s="109"/>
      <c r="U60" s="109">
        <f t="shared" si="35"/>
        <v>0.07394366197183098</v>
      </c>
      <c r="V60" s="109"/>
      <c r="W60" s="109">
        <f t="shared" si="35"/>
        <v>0.04684684684684685</v>
      </c>
      <c r="X60" s="109"/>
      <c r="Y60" s="109">
        <f t="shared" si="35"/>
        <v>0.038991729027176056</v>
      </c>
      <c r="Z60" s="109"/>
      <c r="AA60" s="109">
        <f t="shared" si="35"/>
        <v>0.03401094605160281</v>
      </c>
      <c r="AB60" s="109"/>
      <c r="AC60" s="109">
        <f t="shared" si="35"/>
        <v>0.06511582635779638</v>
      </c>
    </row>
    <row r="61" spans="1:29" ht="7.5" customHeight="1">
      <c r="A61" s="57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92"/>
      <c r="P61" s="10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</row>
    <row r="62" spans="1:29" ht="12.75">
      <c r="A62" s="55" t="s">
        <v>59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21"/>
      <c r="P62" s="10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</row>
    <row r="63" spans="1:29" ht="12.75">
      <c r="A63" s="54" t="s">
        <v>2</v>
      </c>
      <c r="B63" s="69">
        <v>36</v>
      </c>
      <c r="C63" s="69"/>
      <c r="D63" s="69">
        <v>21</v>
      </c>
      <c r="E63" s="69"/>
      <c r="F63" s="69">
        <v>6</v>
      </c>
      <c r="G63" s="69"/>
      <c r="H63" s="69">
        <v>3</v>
      </c>
      <c r="I63" s="69"/>
      <c r="J63" s="69">
        <v>3</v>
      </c>
      <c r="K63" s="69"/>
      <c r="L63" s="69">
        <v>3</v>
      </c>
      <c r="M63" s="69"/>
      <c r="N63" s="69">
        <v>75</v>
      </c>
      <c r="O63" s="21"/>
      <c r="P63" s="10"/>
      <c r="Q63" s="109">
        <f>B63/B$101</f>
        <v>0.032432432432432434</v>
      </c>
      <c r="R63" s="109"/>
      <c r="S63" s="109">
        <f aca="true" t="shared" si="36" ref="S63:AC63">D63/D$101</f>
        <v>0.017326732673267328</v>
      </c>
      <c r="T63" s="109"/>
      <c r="U63" s="109">
        <f t="shared" si="36"/>
        <v>0.003424657534246575</v>
      </c>
      <c r="V63" s="109"/>
      <c r="W63" s="109">
        <f t="shared" si="36"/>
        <v>0.0014814814814814814</v>
      </c>
      <c r="X63" s="109"/>
      <c r="Y63" s="109">
        <f t="shared" si="36"/>
        <v>0.001652892561983471</v>
      </c>
      <c r="Z63" s="109"/>
      <c r="AA63" s="109">
        <f t="shared" si="36"/>
        <v>0.0022522522522522522</v>
      </c>
      <c r="AB63" s="109"/>
      <c r="AC63" s="109">
        <f t="shared" si="36"/>
        <v>0.008111615833874108</v>
      </c>
    </row>
    <row r="64" spans="1:29" ht="12.75">
      <c r="A64" s="54" t="s">
        <v>3</v>
      </c>
      <c r="B64" s="69">
        <v>12</v>
      </c>
      <c r="C64" s="69"/>
      <c r="D64" s="69">
        <v>6</v>
      </c>
      <c r="E64" s="69"/>
      <c r="F64" s="69">
        <v>6</v>
      </c>
      <c r="G64" s="69"/>
      <c r="H64" s="69">
        <v>6</v>
      </c>
      <c r="I64" s="69"/>
      <c r="J64" s="69">
        <v>6</v>
      </c>
      <c r="K64" s="69"/>
      <c r="L64" s="69">
        <v>6</v>
      </c>
      <c r="M64" s="69"/>
      <c r="N64" s="69">
        <v>45</v>
      </c>
      <c r="O64" s="21"/>
      <c r="P64" s="10"/>
      <c r="Q64" s="109">
        <f>B64/B$102</f>
        <v>0.012987012987012988</v>
      </c>
      <c r="R64" s="109"/>
      <c r="S64" s="109">
        <f aca="true" t="shared" si="37" ref="S64:AC64">D64/D$102</f>
        <v>0.004405286343612335</v>
      </c>
      <c r="T64" s="109"/>
      <c r="U64" s="109">
        <f t="shared" si="37"/>
        <v>0.0023923444976076554</v>
      </c>
      <c r="V64" s="109"/>
      <c r="W64" s="109">
        <f t="shared" si="37"/>
        <v>0.0012953367875647669</v>
      </c>
      <c r="X64" s="109"/>
      <c r="Y64" s="109">
        <f t="shared" si="37"/>
        <v>0.0010335917312661498</v>
      </c>
      <c r="Z64" s="109"/>
      <c r="AA64" s="109">
        <f t="shared" si="37"/>
        <v>0.000946073793755913</v>
      </c>
      <c r="AB64" s="109"/>
      <c r="AC64" s="109">
        <f t="shared" si="37"/>
        <v>0.002085650723025584</v>
      </c>
    </row>
    <row r="65" spans="1:29" ht="12.75">
      <c r="A65" s="54" t="s">
        <v>0</v>
      </c>
      <c r="B65" s="69">
        <v>48</v>
      </c>
      <c r="C65" s="69"/>
      <c r="D65" s="69">
        <v>27</v>
      </c>
      <c r="E65" s="69"/>
      <c r="F65" s="69">
        <v>15</v>
      </c>
      <c r="G65" s="69"/>
      <c r="H65" s="69">
        <v>9</v>
      </c>
      <c r="I65" s="69"/>
      <c r="J65" s="69">
        <v>12</v>
      </c>
      <c r="K65" s="69"/>
      <c r="L65" s="69">
        <v>9</v>
      </c>
      <c r="M65" s="69"/>
      <c r="N65" s="69">
        <v>120</v>
      </c>
      <c r="O65" s="21"/>
      <c r="P65" s="10"/>
      <c r="Q65" s="109">
        <f>B65/B$103</f>
        <v>0.02359882005899705</v>
      </c>
      <c r="R65" s="109"/>
      <c r="S65" s="109">
        <f aca="true" t="shared" si="38" ref="S65:AC65">D65/D$103</f>
        <v>0.01048951048951049</v>
      </c>
      <c r="T65" s="109"/>
      <c r="U65" s="109">
        <f t="shared" si="38"/>
        <v>0.0035211267605633804</v>
      </c>
      <c r="V65" s="109"/>
      <c r="W65" s="109">
        <f t="shared" si="38"/>
        <v>0.0013513513513513514</v>
      </c>
      <c r="X65" s="109"/>
      <c r="Y65" s="109">
        <f t="shared" si="38"/>
        <v>0.0015754233950374162</v>
      </c>
      <c r="Z65" s="109"/>
      <c r="AA65" s="109">
        <f t="shared" si="38"/>
        <v>0.0011727912431587178</v>
      </c>
      <c r="AB65" s="109"/>
      <c r="AC65" s="109">
        <f t="shared" si="38"/>
        <v>0.003893322951138797</v>
      </c>
    </row>
    <row r="66" spans="1:29" ht="12.75">
      <c r="A66" s="55" t="s">
        <v>60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67"/>
      <c r="P66" s="10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</row>
    <row r="67" spans="1:29" ht="12.75">
      <c r="A67" s="54" t="s">
        <v>2</v>
      </c>
      <c r="B67" s="69">
        <v>36</v>
      </c>
      <c r="C67" s="69"/>
      <c r="D67" s="69">
        <v>18</v>
      </c>
      <c r="E67" s="69"/>
      <c r="F67" s="69">
        <v>21</v>
      </c>
      <c r="G67" s="69"/>
      <c r="H67" s="69">
        <v>9</v>
      </c>
      <c r="I67" s="69"/>
      <c r="J67" s="69">
        <v>9</v>
      </c>
      <c r="K67" s="69"/>
      <c r="L67" s="69">
        <v>3</v>
      </c>
      <c r="M67" s="69"/>
      <c r="N67" s="69">
        <v>96</v>
      </c>
      <c r="O67" s="21"/>
      <c r="P67" s="10"/>
      <c r="Q67" s="109">
        <f>B67/B$101</f>
        <v>0.032432432432432434</v>
      </c>
      <c r="R67" s="109"/>
      <c r="S67" s="109">
        <f aca="true" t="shared" si="39" ref="S67:AC67">D67/D$101</f>
        <v>0.01485148514851485</v>
      </c>
      <c r="T67" s="109"/>
      <c r="U67" s="109">
        <f t="shared" si="39"/>
        <v>0.011986301369863013</v>
      </c>
      <c r="V67" s="109"/>
      <c r="W67" s="109">
        <f t="shared" si="39"/>
        <v>0.0044444444444444444</v>
      </c>
      <c r="X67" s="109"/>
      <c r="Y67" s="109">
        <f t="shared" si="39"/>
        <v>0.0049586776859504135</v>
      </c>
      <c r="Z67" s="109"/>
      <c r="AA67" s="109">
        <f t="shared" si="39"/>
        <v>0.0022522522522522522</v>
      </c>
      <c r="AB67" s="109"/>
      <c r="AC67" s="109">
        <f t="shared" si="39"/>
        <v>0.010382868267358857</v>
      </c>
    </row>
    <row r="68" spans="1:29" ht="12.75">
      <c r="A68" s="54" t="s">
        <v>3</v>
      </c>
      <c r="B68" s="69">
        <v>12</v>
      </c>
      <c r="C68" s="69"/>
      <c r="D68" s="69">
        <v>12</v>
      </c>
      <c r="E68" s="69"/>
      <c r="F68" s="69">
        <v>6</v>
      </c>
      <c r="G68" s="69"/>
      <c r="H68" s="69">
        <v>15</v>
      </c>
      <c r="I68" s="69"/>
      <c r="J68" s="69">
        <v>9</v>
      </c>
      <c r="K68" s="69"/>
      <c r="L68" s="69">
        <v>12</v>
      </c>
      <c r="M68" s="69"/>
      <c r="N68" s="69">
        <v>66</v>
      </c>
      <c r="O68" s="21"/>
      <c r="P68" s="10"/>
      <c r="Q68" s="109">
        <f>B68/B$102</f>
        <v>0.012987012987012988</v>
      </c>
      <c r="R68" s="109"/>
      <c r="S68" s="109">
        <f aca="true" t="shared" si="40" ref="S68:AC68">D68/D$102</f>
        <v>0.00881057268722467</v>
      </c>
      <c r="T68" s="109"/>
      <c r="U68" s="109">
        <f t="shared" si="40"/>
        <v>0.0023923444976076554</v>
      </c>
      <c r="V68" s="109"/>
      <c r="W68" s="109">
        <f t="shared" si="40"/>
        <v>0.003238341968911917</v>
      </c>
      <c r="X68" s="109"/>
      <c r="Y68" s="109">
        <f t="shared" si="40"/>
        <v>0.0015503875968992248</v>
      </c>
      <c r="Z68" s="109"/>
      <c r="AA68" s="109">
        <f t="shared" si="40"/>
        <v>0.001892147587511826</v>
      </c>
      <c r="AB68" s="109"/>
      <c r="AC68" s="109">
        <f t="shared" si="40"/>
        <v>0.0030589543937708566</v>
      </c>
    </row>
    <row r="69" spans="1:29" ht="12.75">
      <c r="A69" s="54" t="s">
        <v>0</v>
      </c>
      <c r="B69" s="69">
        <v>48</v>
      </c>
      <c r="C69" s="69"/>
      <c r="D69" s="69">
        <v>30</v>
      </c>
      <c r="E69" s="69"/>
      <c r="F69" s="69">
        <v>27</v>
      </c>
      <c r="G69" s="69"/>
      <c r="H69" s="69">
        <v>24</v>
      </c>
      <c r="I69" s="69"/>
      <c r="J69" s="69">
        <v>18</v>
      </c>
      <c r="K69" s="69"/>
      <c r="L69" s="69">
        <v>18</v>
      </c>
      <c r="M69" s="69"/>
      <c r="N69" s="69">
        <v>162</v>
      </c>
      <c r="O69" s="21"/>
      <c r="P69" s="10"/>
      <c r="Q69" s="109">
        <f>B69/B$103</f>
        <v>0.02359882005899705</v>
      </c>
      <c r="R69" s="109"/>
      <c r="S69" s="109">
        <f aca="true" t="shared" si="41" ref="S69:AC69">D69/D$103</f>
        <v>0.011655011655011656</v>
      </c>
      <c r="T69" s="109"/>
      <c r="U69" s="109">
        <f t="shared" si="41"/>
        <v>0.006338028169014085</v>
      </c>
      <c r="V69" s="109"/>
      <c r="W69" s="109">
        <f t="shared" si="41"/>
        <v>0.0036036036036036037</v>
      </c>
      <c r="X69" s="109"/>
      <c r="Y69" s="109">
        <f t="shared" si="41"/>
        <v>0.0023631350925561244</v>
      </c>
      <c r="Z69" s="109"/>
      <c r="AA69" s="109">
        <f t="shared" si="41"/>
        <v>0.0023455824863174357</v>
      </c>
      <c r="AB69" s="109"/>
      <c r="AC69" s="109">
        <f t="shared" si="41"/>
        <v>0.005255985984037376</v>
      </c>
    </row>
    <row r="70" spans="1:29" ht="12.75">
      <c r="A70" s="55" t="s">
        <v>74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67"/>
      <c r="P70" s="10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</row>
    <row r="71" spans="1:29" ht="12.75">
      <c r="A71" s="54" t="s">
        <v>2</v>
      </c>
      <c r="B71" s="22">
        <v>9</v>
      </c>
      <c r="C71" s="22"/>
      <c r="D71" s="22">
        <v>3</v>
      </c>
      <c r="E71" s="22"/>
      <c r="F71" s="22">
        <v>3</v>
      </c>
      <c r="G71" s="22"/>
      <c r="H71" s="22">
        <v>3</v>
      </c>
      <c r="I71" s="22"/>
      <c r="J71" s="22">
        <v>0</v>
      </c>
      <c r="K71" s="22"/>
      <c r="L71" s="22">
        <v>0</v>
      </c>
      <c r="M71" s="22"/>
      <c r="N71" s="22">
        <v>18</v>
      </c>
      <c r="O71" s="22"/>
      <c r="Q71" s="109">
        <f>B71/B$101</f>
        <v>0.008108108108108109</v>
      </c>
      <c r="R71" s="109"/>
      <c r="S71" s="109">
        <f aca="true" t="shared" si="42" ref="S71:AC71">D71/D$101</f>
        <v>0.0024752475247524753</v>
      </c>
      <c r="T71" s="109"/>
      <c r="U71" s="109">
        <f t="shared" si="42"/>
        <v>0.0017123287671232876</v>
      </c>
      <c r="V71" s="109"/>
      <c r="W71" s="109">
        <f t="shared" si="42"/>
        <v>0.0014814814814814814</v>
      </c>
      <c r="X71" s="109"/>
      <c r="Y71" s="109">
        <f t="shared" si="42"/>
        <v>0</v>
      </c>
      <c r="Z71" s="109"/>
      <c r="AA71" s="109">
        <f t="shared" si="42"/>
        <v>0</v>
      </c>
      <c r="AB71" s="109"/>
      <c r="AC71" s="109">
        <f t="shared" si="42"/>
        <v>0.001946787800129786</v>
      </c>
    </row>
    <row r="72" spans="1:29" ht="12.75">
      <c r="A72" s="54" t="s">
        <v>3</v>
      </c>
      <c r="B72" s="22">
        <v>6</v>
      </c>
      <c r="C72" s="22"/>
      <c r="D72" s="22">
        <v>3</v>
      </c>
      <c r="E72" s="22"/>
      <c r="F72" s="22">
        <v>3</v>
      </c>
      <c r="G72" s="22"/>
      <c r="H72" s="22">
        <v>0</v>
      </c>
      <c r="I72" s="22"/>
      <c r="J72" s="22">
        <v>0</v>
      </c>
      <c r="K72" s="22"/>
      <c r="L72" s="22">
        <v>0</v>
      </c>
      <c r="M72" s="22"/>
      <c r="N72" s="22">
        <v>12</v>
      </c>
      <c r="O72" s="22"/>
      <c r="Q72" s="109">
        <f>B72/B$102</f>
        <v>0.006493506493506494</v>
      </c>
      <c r="R72" s="109"/>
      <c r="S72" s="109">
        <f aca="true" t="shared" si="43" ref="S72:AC72">D72/D$102</f>
        <v>0.0022026431718061676</v>
      </c>
      <c r="T72" s="109"/>
      <c r="U72" s="109">
        <f t="shared" si="43"/>
        <v>0.0011961722488038277</v>
      </c>
      <c r="V72" s="109"/>
      <c r="W72" s="109">
        <f t="shared" si="43"/>
        <v>0</v>
      </c>
      <c r="X72" s="109"/>
      <c r="Y72" s="109">
        <f t="shared" si="43"/>
        <v>0</v>
      </c>
      <c r="Z72" s="109"/>
      <c r="AA72" s="109">
        <f t="shared" si="43"/>
        <v>0</v>
      </c>
      <c r="AB72" s="109"/>
      <c r="AC72" s="109">
        <f t="shared" si="43"/>
        <v>0.0005561735261401557</v>
      </c>
    </row>
    <row r="73" spans="1:29" ht="12.75">
      <c r="A73" s="54" t="s">
        <v>0</v>
      </c>
      <c r="B73" s="22">
        <v>15</v>
      </c>
      <c r="C73" s="22"/>
      <c r="D73" s="22">
        <v>6</v>
      </c>
      <c r="E73" s="22"/>
      <c r="F73" s="22">
        <v>3</v>
      </c>
      <c r="G73" s="22"/>
      <c r="H73" s="22">
        <v>3</v>
      </c>
      <c r="I73" s="22"/>
      <c r="J73" s="22">
        <v>0</v>
      </c>
      <c r="K73" s="22"/>
      <c r="L73" s="22">
        <v>0</v>
      </c>
      <c r="M73" s="22"/>
      <c r="N73" s="22">
        <v>30</v>
      </c>
      <c r="O73" s="22"/>
      <c r="Q73" s="109">
        <f>B73/B$103</f>
        <v>0.007374631268436578</v>
      </c>
      <c r="R73" s="109"/>
      <c r="S73" s="109">
        <f aca="true" t="shared" si="44" ref="S73:AC73">D73/D$103</f>
        <v>0.002331002331002331</v>
      </c>
      <c r="T73" s="109"/>
      <c r="U73" s="109">
        <f t="shared" si="44"/>
        <v>0.0007042253521126761</v>
      </c>
      <c r="V73" s="109"/>
      <c r="W73" s="109">
        <f t="shared" si="44"/>
        <v>0.00045045045045045046</v>
      </c>
      <c r="X73" s="109"/>
      <c r="Y73" s="109">
        <f t="shared" si="44"/>
        <v>0</v>
      </c>
      <c r="Z73" s="109"/>
      <c r="AA73" s="109">
        <f t="shared" si="44"/>
        <v>0</v>
      </c>
      <c r="AB73" s="109"/>
      <c r="AC73" s="109">
        <f t="shared" si="44"/>
        <v>0.0009733307377846992</v>
      </c>
    </row>
    <row r="74" spans="1:29" ht="12.75">
      <c r="A74" s="55" t="s">
        <v>90</v>
      </c>
      <c r="B74" s="92"/>
      <c r="C74" s="92"/>
      <c r="D74" s="92"/>
      <c r="E74" s="92"/>
      <c r="F74" s="92"/>
      <c r="G74" s="92"/>
      <c r="H74" s="92"/>
      <c r="I74" s="92"/>
      <c r="J74" s="95"/>
      <c r="K74" s="95"/>
      <c r="L74" s="92"/>
      <c r="M74" s="92"/>
      <c r="N74" s="92"/>
      <c r="O74" s="92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</row>
    <row r="75" spans="1:29" ht="12.75">
      <c r="A75" s="54" t="s">
        <v>2</v>
      </c>
      <c r="B75" s="22">
        <v>15</v>
      </c>
      <c r="C75" s="22"/>
      <c r="D75" s="22">
        <v>9</v>
      </c>
      <c r="E75" s="22"/>
      <c r="F75" s="22">
        <v>6</v>
      </c>
      <c r="G75" s="22"/>
      <c r="H75" s="22">
        <v>3</v>
      </c>
      <c r="I75" s="22"/>
      <c r="J75" s="22">
        <v>0</v>
      </c>
      <c r="K75" s="22"/>
      <c r="L75" s="22">
        <v>0</v>
      </c>
      <c r="M75" s="22"/>
      <c r="N75" s="22">
        <v>33</v>
      </c>
      <c r="O75" s="22"/>
      <c r="Q75" s="109">
        <f>B75/B$101</f>
        <v>0.013513513513513514</v>
      </c>
      <c r="R75" s="109"/>
      <c r="S75" s="109">
        <f aca="true" t="shared" si="45" ref="S75:AC75">D75/D$101</f>
        <v>0.007425742574257425</v>
      </c>
      <c r="T75" s="109"/>
      <c r="U75" s="109">
        <f t="shared" si="45"/>
        <v>0.003424657534246575</v>
      </c>
      <c r="V75" s="109"/>
      <c r="W75" s="109">
        <f t="shared" si="45"/>
        <v>0.0014814814814814814</v>
      </c>
      <c r="X75" s="109"/>
      <c r="Y75" s="109">
        <f t="shared" si="45"/>
        <v>0</v>
      </c>
      <c r="Z75" s="109"/>
      <c r="AA75" s="109">
        <f t="shared" si="45"/>
        <v>0</v>
      </c>
      <c r="AB75" s="109"/>
      <c r="AC75" s="109">
        <f t="shared" si="45"/>
        <v>0.0035691109669046075</v>
      </c>
    </row>
    <row r="76" spans="1:29" ht="12.75">
      <c r="A76" s="54" t="s">
        <v>3</v>
      </c>
      <c r="B76" s="22">
        <v>9</v>
      </c>
      <c r="C76" s="22"/>
      <c r="D76" s="22">
        <v>3</v>
      </c>
      <c r="E76" s="22"/>
      <c r="F76" s="22">
        <v>3</v>
      </c>
      <c r="G76" s="22"/>
      <c r="H76" s="22">
        <v>0</v>
      </c>
      <c r="I76" s="22"/>
      <c r="J76" s="22">
        <v>0</v>
      </c>
      <c r="K76" s="22"/>
      <c r="L76" s="22">
        <v>3</v>
      </c>
      <c r="M76" s="22"/>
      <c r="N76" s="22">
        <v>18</v>
      </c>
      <c r="O76" s="22"/>
      <c r="Q76" s="109">
        <f>B76/B$102</f>
        <v>0.00974025974025974</v>
      </c>
      <c r="R76" s="109"/>
      <c r="S76" s="109">
        <f aca="true" t="shared" si="46" ref="S76:AC76">D76/D$102</f>
        <v>0.0022026431718061676</v>
      </c>
      <c r="T76" s="109"/>
      <c r="U76" s="109">
        <f t="shared" si="46"/>
        <v>0.0011961722488038277</v>
      </c>
      <c r="V76" s="109"/>
      <c r="W76" s="109">
        <f t="shared" si="46"/>
        <v>0</v>
      </c>
      <c r="X76" s="109"/>
      <c r="Y76" s="109">
        <f t="shared" si="46"/>
        <v>0</v>
      </c>
      <c r="Z76" s="109"/>
      <c r="AA76" s="109">
        <f t="shared" si="46"/>
        <v>0.0004730368968779565</v>
      </c>
      <c r="AB76" s="109"/>
      <c r="AC76" s="109">
        <f t="shared" si="46"/>
        <v>0.0008342602892102336</v>
      </c>
    </row>
    <row r="77" spans="1:29" ht="12.75">
      <c r="A77" s="54" t="s">
        <v>0</v>
      </c>
      <c r="B77" s="22">
        <v>24</v>
      </c>
      <c r="C77" s="22"/>
      <c r="D77" s="22">
        <v>12</v>
      </c>
      <c r="E77" s="22"/>
      <c r="F77" s="22">
        <v>9</v>
      </c>
      <c r="G77" s="22"/>
      <c r="H77" s="22">
        <v>3</v>
      </c>
      <c r="I77" s="22"/>
      <c r="J77" s="22">
        <v>0</v>
      </c>
      <c r="K77" s="22"/>
      <c r="L77" s="22">
        <v>3</v>
      </c>
      <c r="M77" s="22"/>
      <c r="N77" s="22">
        <v>51</v>
      </c>
      <c r="O77" s="22"/>
      <c r="Q77" s="109">
        <f>B77/B$103</f>
        <v>0.011799410029498525</v>
      </c>
      <c r="R77" s="109"/>
      <c r="S77" s="109">
        <f aca="true" t="shared" si="47" ref="S77:AC77">D77/D$103</f>
        <v>0.004662004662004662</v>
      </c>
      <c r="T77" s="109"/>
      <c r="U77" s="109">
        <f t="shared" si="47"/>
        <v>0.002112676056338028</v>
      </c>
      <c r="V77" s="109"/>
      <c r="W77" s="109">
        <f t="shared" si="47"/>
        <v>0.00045045045045045046</v>
      </c>
      <c r="X77" s="109"/>
      <c r="Y77" s="109">
        <f t="shared" si="47"/>
        <v>0</v>
      </c>
      <c r="Z77" s="109"/>
      <c r="AA77" s="109">
        <f t="shared" si="47"/>
        <v>0.00039093041438623924</v>
      </c>
      <c r="AB77" s="109"/>
      <c r="AC77" s="109">
        <f t="shared" si="47"/>
        <v>0.0016546622542339888</v>
      </c>
    </row>
    <row r="78" spans="1:29" ht="12.75">
      <c r="A78" s="55" t="s">
        <v>75</v>
      </c>
      <c r="B78" s="92"/>
      <c r="C78" s="92"/>
      <c r="D78" s="92"/>
      <c r="E78" s="92"/>
      <c r="F78" s="92"/>
      <c r="G78" s="92"/>
      <c r="H78" s="92"/>
      <c r="I78" s="92"/>
      <c r="J78" s="95"/>
      <c r="K78" s="95"/>
      <c r="L78" s="92"/>
      <c r="M78" s="92"/>
      <c r="N78" s="92"/>
      <c r="O78" s="92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</row>
    <row r="79" spans="1:29" ht="12.75">
      <c r="A79" s="54" t="s">
        <v>2</v>
      </c>
      <c r="B79" s="22">
        <v>15</v>
      </c>
      <c r="C79" s="22"/>
      <c r="D79" s="22">
        <v>9</v>
      </c>
      <c r="E79" s="22"/>
      <c r="F79" s="22">
        <v>6</v>
      </c>
      <c r="G79" s="22"/>
      <c r="H79" s="22">
        <v>0</v>
      </c>
      <c r="I79" s="22"/>
      <c r="J79" s="22">
        <v>0</v>
      </c>
      <c r="K79" s="22"/>
      <c r="L79" s="22">
        <v>0</v>
      </c>
      <c r="M79" s="22"/>
      <c r="N79" s="22">
        <v>30</v>
      </c>
      <c r="O79" s="22"/>
      <c r="Q79" s="109">
        <f>B79/B$101</f>
        <v>0.013513513513513514</v>
      </c>
      <c r="R79" s="109"/>
      <c r="S79" s="109">
        <f aca="true" t="shared" si="48" ref="S79:AC79">D79/D$101</f>
        <v>0.007425742574257425</v>
      </c>
      <c r="T79" s="109"/>
      <c r="U79" s="109">
        <f t="shared" si="48"/>
        <v>0.003424657534246575</v>
      </c>
      <c r="V79" s="109"/>
      <c r="W79" s="109">
        <f t="shared" si="48"/>
        <v>0</v>
      </c>
      <c r="X79" s="109"/>
      <c r="Y79" s="109">
        <f t="shared" si="48"/>
        <v>0</v>
      </c>
      <c r="Z79" s="109"/>
      <c r="AA79" s="109">
        <f t="shared" si="48"/>
        <v>0</v>
      </c>
      <c r="AB79" s="109"/>
      <c r="AC79" s="109">
        <f t="shared" si="48"/>
        <v>0.003244646333549643</v>
      </c>
    </row>
    <row r="80" spans="1:29" ht="12.75">
      <c r="A80" s="54" t="s">
        <v>3</v>
      </c>
      <c r="B80" s="22">
        <v>9</v>
      </c>
      <c r="C80" s="22"/>
      <c r="D80" s="22">
        <v>6</v>
      </c>
      <c r="E80" s="22"/>
      <c r="F80" s="22">
        <v>6</v>
      </c>
      <c r="G80" s="22"/>
      <c r="H80" s="22">
        <v>6</v>
      </c>
      <c r="I80" s="22"/>
      <c r="J80" s="22">
        <v>3</v>
      </c>
      <c r="K80" s="22"/>
      <c r="L80" s="22">
        <v>0</v>
      </c>
      <c r="M80" s="22"/>
      <c r="N80" s="22">
        <v>30</v>
      </c>
      <c r="O80" s="22"/>
      <c r="Q80" s="109">
        <f>B80/B$102</f>
        <v>0.00974025974025974</v>
      </c>
      <c r="R80" s="109"/>
      <c r="S80" s="109">
        <f aca="true" t="shared" si="49" ref="S80:AC80">D80/D$102</f>
        <v>0.004405286343612335</v>
      </c>
      <c r="T80" s="109"/>
      <c r="U80" s="109">
        <f t="shared" si="49"/>
        <v>0.0023923444976076554</v>
      </c>
      <c r="V80" s="109"/>
      <c r="W80" s="109">
        <f t="shared" si="49"/>
        <v>0.0012953367875647669</v>
      </c>
      <c r="X80" s="109"/>
      <c r="Y80" s="109">
        <f t="shared" si="49"/>
        <v>0.0005167958656330749</v>
      </c>
      <c r="Z80" s="109"/>
      <c r="AA80" s="109">
        <f t="shared" si="49"/>
        <v>0</v>
      </c>
      <c r="AB80" s="109"/>
      <c r="AC80" s="109">
        <f t="shared" si="49"/>
        <v>0.0013904338153503894</v>
      </c>
    </row>
    <row r="81" spans="1:29" ht="12.75">
      <c r="A81" s="54" t="s">
        <v>0</v>
      </c>
      <c r="B81" s="22">
        <v>24</v>
      </c>
      <c r="C81" s="22"/>
      <c r="D81" s="22">
        <v>15</v>
      </c>
      <c r="E81" s="22"/>
      <c r="F81" s="22">
        <v>15</v>
      </c>
      <c r="G81" s="22"/>
      <c r="H81" s="22">
        <v>6</v>
      </c>
      <c r="I81" s="22"/>
      <c r="J81" s="22">
        <v>3</v>
      </c>
      <c r="K81" s="22"/>
      <c r="L81" s="22">
        <v>0</v>
      </c>
      <c r="M81" s="22"/>
      <c r="N81" s="22">
        <v>60</v>
      </c>
      <c r="O81" s="22"/>
      <c r="Q81" s="109">
        <f>B81/B$103</f>
        <v>0.011799410029498525</v>
      </c>
      <c r="R81" s="109"/>
      <c r="S81" s="109">
        <f aca="true" t="shared" si="50" ref="S81:AC81">D81/D$103</f>
        <v>0.005827505827505828</v>
      </c>
      <c r="T81" s="109"/>
      <c r="U81" s="109">
        <f t="shared" si="50"/>
        <v>0.0035211267605633804</v>
      </c>
      <c r="V81" s="109"/>
      <c r="W81" s="109">
        <f t="shared" si="50"/>
        <v>0.0009009009009009009</v>
      </c>
      <c r="X81" s="109"/>
      <c r="Y81" s="109">
        <f t="shared" si="50"/>
        <v>0.00039385584875935406</v>
      </c>
      <c r="Z81" s="109"/>
      <c r="AA81" s="109">
        <f t="shared" si="50"/>
        <v>0</v>
      </c>
      <c r="AB81" s="109"/>
      <c r="AC81" s="109">
        <f t="shared" si="50"/>
        <v>0.0019466614755693985</v>
      </c>
    </row>
    <row r="82" spans="1:29" ht="12.75">
      <c r="A82" s="55" t="s">
        <v>76</v>
      </c>
      <c r="B82" s="92"/>
      <c r="C82" s="92"/>
      <c r="D82" s="92"/>
      <c r="E82" s="92"/>
      <c r="F82" s="92"/>
      <c r="G82" s="92"/>
      <c r="H82" s="92"/>
      <c r="I82" s="92"/>
      <c r="J82" s="95"/>
      <c r="K82" s="95"/>
      <c r="L82" s="92"/>
      <c r="M82" s="92"/>
      <c r="N82" s="92"/>
      <c r="O82" s="92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</row>
    <row r="83" spans="1:29" ht="12.75">
      <c r="A83" s="54" t="s">
        <v>2</v>
      </c>
      <c r="B83" s="22">
        <v>6</v>
      </c>
      <c r="C83" s="22"/>
      <c r="D83" s="22">
        <v>3</v>
      </c>
      <c r="E83" s="22"/>
      <c r="F83" s="22">
        <v>6</v>
      </c>
      <c r="G83" s="22"/>
      <c r="H83" s="22">
        <v>0</v>
      </c>
      <c r="I83" s="22"/>
      <c r="J83" s="22">
        <v>0</v>
      </c>
      <c r="K83" s="22"/>
      <c r="L83" s="22">
        <v>0</v>
      </c>
      <c r="M83" s="22"/>
      <c r="N83" s="22">
        <v>15</v>
      </c>
      <c r="O83" s="22"/>
      <c r="Q83" s="109">
        <f>B83/B$101</f>
        <v>0.005405405405405406</v>
      </c>
      <c r="R83" s="109"/>
      <c r="S83" s="109">
        <f aca="true" t="shared" si="51" ref="S83:AC83">D83/D$101</f>
        <v>0.0024752475247524753</v>
      </c>
      <c r="T83" s="109"/>
      <c r="U83" s="109">
        <f t="shared" si="51"/>
        <v>0.003424657534246575</v>
      </c>
      <c r="V83" s="109"/>
      <c r="W83" s="109">
        <f t="shared" si="51"/>
        <v>0</v>
      </c>
      <c r="X83" s="109"/>
      <c r="Y83" s="109">
        <f t="shared" si="51"/>
        <v>0</v>
      </c>
      <c r="Z83" s="109"/>
      <c r="AA83" s="109">
        <f t="shared" si="51"/>
        <v>0</v>
      </c>
      <c r="AB83" s="109"/>
      <c r="AC83" s="109">
        <f t="shared" si="51"/>
        <v>0.0016223231667748216</v>
      </c>
    </row>
    <row r="84" spans="1:29" ht="12.75">
      <c r="A84" s="54" t="s">
        <v>3</v>
      </c>
      <c r="B84" s="22">
        <v>0</v>
      </c>
      <c r="C84" s="22"/>
      <c r="D84" s="22">
        <v>6</v>
      </c>
      <c r="E84" s="22"/>
      <c r="F84" s="22">
        <v>0</v>
      </c>
      <c r="G84" s="22"/>
      <c r="H84" s="22">
        <v>0</v>
      </c>
      <c r="I84" s="22"/>
      <c r="J84" s="22">
        <v>0</v>
      </c>
      <c r="K84" s="22"/>
      <c r="L84" s="22">
        <v>0</v>
      </c>
      <c r="M84" s="22"/>
      <c r="N84" s="22">
        <v>6</v>
      </c>
      <c r="O84" s="22"/>
      <c r="Q84" s="109">
        <f>B84/B$102</f>
        <v>0</v>
      </c>
      <c r="R84" s="109"/>
      <c r="S84" s="109">
        <f aca="true" t="shared" si="52" ref="S84:AC84">D84/D$102</f>
        <v>0.004405286343612335</v>
      </c>
      <c r="T84" s="109"/>
      <c r="U84" s="109">
        <f t="shared" si="52"/>
        <v>0</v>
      </c>
      <c r="V84" s="109"/>
      <c r="W84" s="109">
        <f t="shared" si="52"/>
        <v>0</v>
      </c>
      <c r="X84" s="109"/>
      <c r="Y84" s="109">
        <f t="shared" si="52"/>
        <v>0</v>
      </c>
      <c r="Z84" s="109"/>
      <c r="AA84" s="109">
        <f t="shared" si="52"/>
        <v>0</v>
      </c>
      <c r="AB84" s="109"/>
      <c r="AC84" s="109">
        <f t="shared" si="52"/>
        <v>0.00027808676307007786</v>
      </c>
    </row>
    <row r="85" spans="1:29" ht="12.75">
      <c r="A85" s="54" t="s">
        <v>0</v>
      </c>
      <c r="B85" s="22">
        <v>6</v>
      </c>
      <c r="C85" s="22"/>
      <c r="D85" s="22">
        <v>9</v>
      </c>
      <c r="E85" s="22"/>
      <c r="F85" s="22">
        <v>6</v>
      </c>
      <c r="G85" s="22"/>
      <c r="H85" s="22">
        <v>0</v>
      </c>
      <c r="I85" s="22"/>
      <c r="J85" s="22">
        <v>0</v>
      </c>
      <c r="K85" s="22"/>
      <c r="L85" s="22">
        <v>0</v>
      </c>
      <c r="M85" s="22"/>
      <c r="N85" s="22">
        <v>21</v>
      </c>
      <c r="O85" s="22"/>
      <c r="Q85" s="109">
        <f>B85/B$103</f>
        <v>0.0029498525073746312</v>
      </c>
      <c r="R85" s="109"/>
      <c r="S85" s="109">
        <f aca="true" t="shared" si="53" ref="S85:AC85">D85/D$103</f>
        <v>0.0034965034965034965</v>
      </c>
      <c r="T85" s="109"/>
      <c r="U85" s="109">
        <f t="shared" si="53"/>
        <v>0.0014084507042253522</v>
      </c>
      <c r="V85" s="109"/>
      <c r="W85" s="109">
        <f t="shared" si="53"/>
        <v>0</v>
      </c>
      <c r="X85" s="109"/>
      <c r="Y85" s="109">
        <f t="shared" si="53"/>
        <v>0</v>
      </c>
      <c r="Z85" s="109"/>
      <c r="AA85" s="109">
        <f t="shared" si="53"/>
        <v>0</v>
      </c>
      <c r="AB85" s="109"/>
      <c r="AC85" s="109">
        <f t="shared" si="53"/>
        <v>0.0006813315164492894</v>
      </c>
    </row>
    <row r="86" spans="1:29" ht="12.75">
      <c r="A86" s="55" t="s">
        <v>61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</row>
    <row r="87" spans="1:29" ht="12.75">
      <c r="A87" s="54" t="s">
        <v>2</v>
      </c>
      <c r="B87" s="22">
        <v>3</v>
      </c>
      <c r="C87" s="22"/>
      <c r="D87" s="22">
        <v>0</v>
      </c>
      <c r="E87" s="22"/>
      <c r="F87" s="22">
        <v>3</v>
      </c>
      <c r="G87" s="22"/>
      <c r="H87" s="22">
        <v>0</v>
      </c>
      <c r="I87" s="22"/>
      <c r="J87" s="22">
        <v>0</v>
      </c>
      <c r="K87" s="22"/>
      <c r="L87" s="22">
        <v>0</v>
      </c>
      <c r="M87" s="22"/>
      <c r="N87" s="22">
        <v>6</v>
      </c>
      <c r="O87" s="22"/>
      <c r="Q87" s="109">
        <f>B87/B$101</f>
        <v>0.002702702702702703</v>
      </c>
      <c r="R87" s="109"/>
      <c r="S87" s="109">
        <f aca="true" t="shared" si="54" ref="S87:AC87">D87/D$101</f>
        <v>0</v>
      </c>
      <c r="T87" s="109"/>
      <c r="U87" s="109">
        <f t="shared" si="54"/>
        <v>0.0017123287671232876</v>
      </c>
      <c r="V87" s="109"/>
      <c r="W87" s="109">
        <f t="shared" si="54"/>
        <v>0</v>
      </c>
      <c r="X87" s="109"/>
      <c r="Y87" s="109">
        <f t="shared" si="54"/>
        <v>0</v>
      </c>
      <c r="Z87" s="109"/>
      <c r="AA87" s="109">
        <f t="shared" si="54"/>
        <v>0</v>
      </c>
      <c r="AB87" s="109"/>
      <c r="AC87" s="109">
        <f t="shared" si="54"/>
        <v>0.0006489292667099286</v>
      </c>
    </row>
    <row r="88" spans="1:29" ht="12.75">
      <c r="A88" s="54" t="s">
        <v>3</v>
      </c>
      <c r="B88" s="22">
        <v>3</v>
      </c>
      <c r="C88" s="22"/>
      <c r="D88" s="22">
        <v>0</v>
      </c>
      <c r="E88" s="22"/>
      <c r="F88" s="22">
        <v>0</v>
      </c>
      <c r="G88" s="22"/>
      <c r="H88" s="22">
        <v>0</v>
      </c>
      <c r="I88" s="22"/>
      <c r="J88" s="22">
        <v>0</v>
      </c>
      <c r="K88" s="22"/>
      <c r="L88" s="22">
        <v>0</v>
      </c>
      <c r="M88" s="22"/>
      <c r="N88" s="22">
        <v>3</v>
      </c>
      <c r="O88" s="22"/>
      <c r="Q88" s="109">
        <f>B88/B$102</f>
        <v>0.003246753246753247</v>
      </c>
      <c r="R88" s="109"/>
      <c r="S88" s="109">
        <f aca="true" t="shared" si="55" ref="S88:AC88">D88/D$102</f>
        <v>0</v>
      </c>
      <c r="T88" s="109"/>
      <c r="U88" s="109">
        <f t="shared" si="55"/>
        <v>0</v>
      </c>
      <c r="V88" s="109"/>
      <c r="W88" s="109">
        <f t="shared" si="55"/>
        <v>0</v>
      </c>
      <c r="X88" s="109"/>
      <c r="Y88" s="109">
        <f t="shared" si="55"/>
        <v>0</v>
      </c>
      <c r="Z88" s="109"/>
      <c r="AA88" s="109">
        <f t="shared" si="55"/>
        <v>0</v>
      </c>
      <c r="AB88" s="109"/>
      <c r="AC88" s="109">
        <f t="shared" si="55"/>
        <v>0.00013904338153503893</v>
      </c>
    </row>
    <row r="89" spans="1:29" ht="12.75">
      <c r="A89" s="54" t="s">
        <v>0</v>
      </c>
      <c r="B89" s="22">
        <v>6</v>
      </c>
      <c r="C89" s="22"/>
      <c r="D89" s="22">
        <v>0</v>
      </c>
      <c r="E89" s="22"/>
      <c r="F89" s="22">
        <v>3</v>
      </c>
      <c r="G89" s="22"/>
      <c r="H89" s="22">
        <v>0</v>
      </c>
      <c r="I89" s="22"/>
      <c r="J89" s="22">
        <v>0</v>
      </c>
      <c r="K89" s="22"/>
      <c r="L89" s="22">
        <v>0</v>
      </c>
      <c r="M89" s="22"/>
      <c r="N89" s="22">
        <v>9</v>
      </c>
      <c r="O89" s="22"/>
      <c r="Q89" s="109">
        <f>B89/B$103</f>
        <v>0.0029498525073746312</v>
      </c>
      <c r="R89" s="109"/>
      <c r="S89" s="109">
        <f aca="true" t="shared" si="56" ref="S89:AC89">D89/D$103</f>
        <v>0</v>
      </c>
      <c r="T89" s="109"/>
      <c r="U89" s="109">
        <f t="shared" si="56"/>
        <v>0.0007042253521126761</v>
      </c>
      <c r="V89" s="109"/>
      <c r="W89" s="109">
        <f t="shared" si="56"/>
        <v>0</v>
      </c>
      <c r="X89" s="109"/>
      <c r="Y89" s="109">
        <f t="shared" si="56"/>
        <v>0</v>
      </c>
      <c r="Z89" s="109"/>
      <c r="AA89" s="109">
        <f t="shared" si="56"/>
        <v>0</v>
      </c>
      <c r="AB89" s="109"/>
      <c r="AC89" s="109">
        <f t="shared" si="56"/>
        <v>0.0002919992213354098</v>
      </c>
    </row>
    <row r="90" spans="1:29" ht="12.75">
      <c r="A90" s="57" t="s">
        <v>62</v>
      </c>
      <c r="B90" s="71"/>
      <c r="C90" s="71"/>
      <c r="D90" s="71"/>
      <c r="E90" s="71"/>
      <c r="F90" s="71"/>
      <c r="G90" s="71"/>
      <c r="H90" s="71"/>
      <c r="I90" s="71"/>
      <c r="J90" s="72"/>
      <c r="K90" s="72"/>
      <c r="L90" s="71"/>
      <c r="M90" s="71"/>
      <c r="N90" s="71"/>
      <c r="O90" s="67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</row>
    <row r="91" spans="1:29" ht="12.75">
      <c r="A91" s="55" t="s">
        <v>2</v>
      </c>
      <c r="B91" s="71">
        <v>429</v>
      </c>
      <c r="D91" s="71">
        <v>246</v>
      </c>
      <c r="F91" s="71">
        <v>198</v>
      </c>
      <c r="H91" s="71">
        <v>135</v>
      </c>
      <c r="J91" s="71">
        <v>81</v>
      </c>
      <c r="K91" s="71"/>
      <c r="L91" s="71">
        <v>60</v>
      </c>
      <c r="M91" s="71"/>
      <c r="N91" s="71">
        <v>1152</v>
      </c>
      <c r="O91" s="92"/>
      <c r="Q91" s="109">
        <f>B91/B$101</f>
        <v>0.3864864864864865</v>
      </c>
      <c r="R91" s="109"/>
      <c r="S91" s="109">
        <f aca="true" t="shared" si="57" ref="S91:AC91">D91/D$101</f>
        <v>0.20297029702970298</v>
      </c>
      <c r="T91" s="109"/>
      <c r="U91" s="109">
        <f t="shared" si="57"/>
        <v>0.11301369863013698</v>
      </c>
      <c r="V91" s="109"/>
      <c r="W91" s="109">
        <f t="shared" si="57"/>
        <v>0.06666666666666667</v>
      </c>
      <c r="X91" s="109"/>
      <c r="Y91" s="109">
        <f t="shared" si="57"/>
        <v>0.04462809917355372</v>
      </c>
      <c r="Z91" s="109"/>
      <c r="AA91" s="109">
        <f t="shared" si="57"/>
        <v>0.04504504504504504</v>
      </c>
      <c r="AB91" s="109"/>
      <c r="AC91" s="109">
        <f t="shared" si="57"/>
        <v>0.1245944192083063</v>
      </c>
    </row>
    <row r="92" spans="1:29" ht="12.75">
      <c r="A92" s="55" t="s">
        <v>3</v>
      </c>
      <c r="B92" s="71">
        <v>246</v>
      </c>
      <c r="D92" s="71">
        <v>171</v>
      </c>
      <c r="F92" s="71">
        <v>192</v>
      </c>
      <c r="H92" s="71">
        <v>225</v>
      </c>
      <c r="J92" s="71">
        <v>246</v>
      </c>
      <c r="K92" s="71"/>
      <c r="L92" s="71">
        <v>234</v>
      </c>
      <c r="M92" s="71"/>
      <c r="N92" s="71">
        <v>1311</v>
      </c>
      <c r="O92" s="92"/>
      <c r="Q92" s="109">
        <f>B92/B$102</f>
        <v>0.2662337662337662</v>
      </c>
      <c r="R92" s="109"/>
      <c r="S92" s="109">
        <f aca="true" t="shared" si="58" ref="S92:AC92">D92/D$102</f>
        <v>0.12555066079295155</v>
      </c>
      <c r="T92" s="109"/>
      <c r="U92" s="109">
        <f t="shared" si="58"/>
        <v>0.07655502392344497</v>
      </c>
      <c r="V92" s="109"/>
      <c r="W92" s="109">
        <f t="shared" si="58"/>
        <v>0.048575129533678756</v>
      </c>
      <c r="X92" s="109"/>
      <c r="Y92" s="109">
        <f t="shared" si="58"/>
        <v>0.04237726098191214</v>
      </c>
      <c r="Z92" s="109"/>
      <c r="AA92" s="109">
        <f t="shared" si="58"/>
        <v>0.036896877956480605</v>
      </c>
      <c r="AB92" s="109"/>
      <c r="AC92" s="109">
        <f t="shared" si="58"/>
        <v>0.06076195773081201</v>
      </c>
    </row>
    <row r="93" spans="1:29" ht="12.75">
      <c r="A93" s="55" t="s">
        <v>0</v>
      </c>
      <c r="B93" s="71">
        <v>675</v>
      </c>
      <c r="D93" s="71">
        <v>417</v>
      </c>
      <c r="F93" s="71">
        <v>393</v>
      </c>
      <c r="H93" s="71">
        <v>357</v>
      </c>
      <c r="J93" s="71">
        <v>327</v>
      </c>
      <c r="K93" s="71"/>
      <c r="L93" s="71">
        <v>294</v>
      </c>
      <c r="M93" s="71"/>
      <c r="N93" s="71">
        <v>2463</v>
      </c>
      <c r="O93" s="92"/>
      <c r="Q93" s="109">
        <f>B93/B$103</f>
        <v>0.33185840707964603</v>
      </c>
      <c r="R93" s="109"/>
      <c r="S93" s="109">
        <f aca="true" t="shared" si="59" ref="S93:AC93">D93/D$103</f>
        <v>0.16200466200466201</v>
      </c>
      <c r="T93" s="109"/>
      <c r="U93" s="109">
        <f t="shared" si="59"/>
        <v>0.09225352112676057</v>
      </c>
      <c r="V93" s="109"/>
      <c r="W93" s="109">
        <f t="shared" si="59"/>
        <v>0.053603603603603604</v>
      </c>
      <c r="X93" s="109"/>
      <c r="Y93" s="109">
        <f t="shared" si="59"/>
        <v>0.04293028751476959</v>
      </c>
      <c r="Z93" s="109"/>
      <c r="AA93" s="109">
        <f t="shared" si="59"/>
        <v>0.03831118060985145</v>
      </c>
      <c r="AB93" s="109"/>
      <c r="AC93" s="109">
        <f t="shared" si="59"/>
        <v>0.07991045357212381</v>
      </c>
    </row>
    <row r="94" spans="1:29" ht="12.75">
      <c r="A94" s="54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92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</row>
    <row r="95" spans="1:15" ht="12.75">
      <c r="A95" s="57" t="s">
        <v>63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21"/>
    </row>
    <row r="96" spans="1:29" ht="12.75">
      <c r="A96" s="55" t="s">
        <v>2</v>
      </c>
      <c r="B96" s="69">
        <v>33</v>
      </c>
      <c r="C96" s="69"/>
      <c r="D96" s="69">
        <v>33</v>
      </c>
      <c r="E96" s="69"/>
      <c r="F96" s="69">
        <v>33</v>
      </c>
      <c r="G96" s="69"/>
      <c r="H96" s="69">
        <v>27</v>
      </c>
      <c r="I96" s="69"/>
      <c r="J96" s="69">
        <v>24</v>
      </c>
      <c r="K96" s="69"/>
      <c r="L96" s="69">
        <v>12</v>
      </c>
      <c r="M96" s="69"/>
      <c r="N96" s="69">
        <v>162</v>
      </c>
      <c r="O96" s="21"/>
      <c r="Q96" s="109">
        <f>B96/B$101</f>
        <v>0.02972972972972973</v>
      </c>
      <c r="R96" s="109"/>
      <c r="S96" s="109">
        <f aca="true" t="shared" si="60" ref="S96:AC96">D96/D$101</f>
        <v>0.027227722772277228</v>
      </c>
      <c r="T96" s="109"/>
      <c r="U96" s="109">
        <f t="shared" si="60"/>
        <v>0.018835616438356163</v>
      </c>
      <c r="V96" s="109"/>
      <c r="W96" s="109">
        <f t="shared" si="60"/>
        <v>0.013333333333333334</v>
      </c>
      <c r="X96" s="109"/>
      <c r="Y96" s="109">
        <f t="shared" si="60"/>
        <v>0.013223140495867768</v>
      </c>
      <c r="Z96" s="109"/>
      <c r="AA96" s="109">
        <f t="shared" si="60"/>
        <v>0.009009009009009009</v>
      </c>
      <c r="AB96" s="109"/>
      <c r="AC96" s="109">
        <f t="shared" si="60"/>
        <v>0.01752109020116807</v>
      </c>
    </row>
    <row r="97" spans="1:29" ht="12.75">
      <c r="A97" s="55" t="s">
        <v>3</v>
      </c>
      <c r="B97" s="69">
        <v>33</v>
      </c>
      <c r="C97" s="69"/>
      <c r="D97" s="69">
        <v>27</v>
      </c>
      <c r="E97" s="69"/>
      <c r="F97" s="69">
        <v>39</v>
      </c>
      <c r="G97" s="69"/>
      <c r="H97" s="69">
        <v>48</v>
      </c>
      <c r="I97" s="69"/>
      <c r="J97" s="69">
        <v>42</v>
      </c>
      <c r="K97" s="69"/>
      <c r="L97" s="69">
        <v>36</v>
      </c>
      <c r="M97" s="69"/>
      <c r="N97" s="69">
        <v>222</v>
      </c>
      <c r="O97" s="21"/>
      <c r="Q97" s="109">
        <f>B97/B$102</f>
        <v>0.03571428571428571</v>
      </c>
      <c r="R97" s="109"/>
      <c r="S97" s="109">
        <f aca="true" t="shared" si="61" ref="S97:AC97">D97/D$102</f>
        <v>0.019823788546255508</v>
      </c>
      <c r="T97" s="109"/>
      <c r="U97" s="109">
        <f t="shared" si="61"/>
        <v>0.01555023923444976</v>
      </c>
      <c r="V97" s="109"/>
      <c r="W97" s="109">
        <f t="shared" si="61"/>
        <v>0.010362694300518135</v>
      </c>
      <c r="X97" s="109"/>
      <c r="Y97" s="109">
        <f t="shared" si="61"/>
        <v>0.007235142118863049</v>
      </c>
      <c r="Z97" s="109"/>
      <c r="AA97" s="109">
        <f t="shared" si="61"/>
        <v>0.005676442762535478</v>
      </c>
      <c r="AB97" s="109"/>
      <c r="AC97" s="109">
        <f t="shared" si="61"/>
        <v>0.010289210233592881</v>
      </c>
    </row>
    <row r="98" spans="1:29" ht="12.75">
      <c r="A98" s="55" t="s">
        <v>0</v>
      </c>
      <c r="B98" s="69">
        <v>66</v>
      </c>
      <c r="C98" s="69"/>
      <c r="D98" s="69">
        <v>60</v>
      </c>
      <c r="E98" s="69"/>
      <c r="F98" s="69">
        <v>72</v>
      </c>
      <c r="G98" s="69"/>
      <c r="H98" s="69">
        <v>75</v>
      </c>
      <c r="I98" s="69"/>
      <c r="J98" s="69">
        <v>66</v>
      </c>
      <c r="K98" s="69"/>
      <c r="L98" s="69">
        <v>48</v>
      </c>
      <c r="M98" s="69"/>
      <c r="N98" s="69">
        <v>384</v>
      </c>
      <c r="O98" s="21"/>
      <c r="Q98" s="109">
        <f>B98/B$103</f>
        <v>0.032448377581120944</v>
      </c>
      <c r="R98" s="109"/>
      <c r="S98" s="109">
        <f aca="true" t="shared" si="62" ref="S98:AC98">D98/D$103</f>
        <v>0.023310023310023312</v>
      </c>
      <c r="T98" s="109"/>
      <c r="U98" s="109">
        <f t="shared" si="62"/>
        <v>0.016901408450704224</v>
      </c>
      <c r="V98" s="109"/>
      <c r="W98" s="109">
        <f t="shared" si="62"/>
        <v>0.01126126126126126</v>
      </c>
      <c r="X98" s="109"/>
      <c r="Y98" s="109">
        <f t="shared" si="62"/>
        <v>0.00866482867270579</v>
      </c>
      <c r="Z98" s="109"/>
      <c r="AA98" s="109">
        <f t="shared" si="62"/>
        <v>0.006254886630179828</v>
      </c>
      <c r="AB98" s="109"/>
      <c r="AC98" s="109">
        <f t="shared" si="62"/>
        <v>0.012458633443644151</v>
      </c>
    </row>
    <row r="99" spans="2:29" ht="12.7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67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</row>
    <row r="100" spans="1:29" ht="12.75">
      <c r="A100" s="57" t="s">
        <v>64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21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</row>
    <row r="101" spans="1:29" ht="12.75">
      <c r="A101" s="55" t="s">
        <v>2</v>
      </c>
      <c r="B101" s="60">
        <v>1110</v>
      </c>
      <c r="C101" s="60"/>
      <c r="D101" s="60">
        <v>1212</v>
      </c>
      <c r="E101" s="60"/>
      <c r="F101" s="60">
        <v>1752</v>
      </c>
      <c r="G101" s="60"/>
      <c r="H101" s="60">
        <v>2025</v>
      </c>
      <c r="I101" s="60"/>
      <c r="J101" s="60">
        <v>1815</v>
      </c>
      <c r="K101" s="60"/>
      <c r="L101" s="60">
        <v>1332</v>
      </c>
      <c r="M101" s="60"/>
      <c r="N101" s="60">
        <v>9246</v>
      </c>
      <c r="O101" s="30"/>
      <c r="Q101" s="109">
        <f>B101/B$101</f>
        <v>1</v>
      </c>
      <c r="R101" s="109"/>
      <c r="S101" s="109">
        <f aca="true" t="shared" si="63" ref="S101:AC101">D101/D$101</f>
        <v>1</v>
      </c>
      <c r="T101" s="109"/>
      <c r="U101" s="109">
        <f t="shared" si="63"/>
        <v>1</v>
      </c>
      <c r="V101" s="109"/>
      <c r="W101" s="109">
        <f t="shared" si="63"/>
        <v>1</v>
      </c>
      <c r="X101" s="109"/>
      <c r="Y101" s="109">
        <f t="shared" si="63"/>
        <v>1</v>
      </c>
      <c r="Z101" s="109"/>
      <c r="AA101" s="109">
        <f t="shared" si="63"/>
        <v>1</v>
      </c>
      <c r="AB101" s="109"/>
      <c r="AC101" s="109">
        <f t="shared" si="63"/>
        <v>1</v>
      </c>
    </row>
    <row r="102" spans="1:29" ht="12.75">
      <c r="A102" s="55" t="s">
        <v>3</v>
      </c>
      <c r="B102" s="60">
        <v>924</v>
      </c>
      <c r="C102" s="60"/>
      <c r="D102" s="60">
        <v>1362</v>
      </c>
      <c r="E102" s="60"/>
      <c r="F102" s="60">
        <v>2508</v>
      </c>
      <c r="G102" s="60"/>
      <c r="H102" s="60">
        <v>4632</v>
      </c>
      <c r="I102" s="60"/>
      <c r="J102" s="60">
        <v>5805</v>
      </c>
      <c r="K102" s="60"/>
      <c r="L102" s="60">
        <v>6342</v>
      </c>
      <c r="M102" s="60"/>
      <c r="N102" s="60">
        <v>21576</v>
      </c>
      <c r="O102" s="30"/>
      <c r="Q102" s="109">
        <f>B102/B$102</f>
        <v>1</v>
      </c>
      <c r="R102" s="109"/>
      <c r="S102" s="109">
        <f aca="true" t="shared" si="64" ref="S102:AC102">D102/D$102</f>
        <v>1</v>
      </c>
      <c r="T102" s="109"/>
      <c r="U102" s="109">
        <f t="shared" si="64"/>
        <v>1</v>
      </c>
      <c r="V102" s="109"/>
      <c r="W102" s="109">
        <f t="shared" si="64"/>
        <v>1</v>
      </c>
      <c r="X102" s="109"/>
      <c r="Y102" s="109">
        <f t="shared" si="64"/>
        <v>1</v>
      </c>
      <c r="Z102" s="109"/>
      <c r="AA102" s="109">
        <f t="shared" si="64"/>
        <v>1</v>
      </c>
      <c r="AB102" s="109"/>
      <c r="AC102" s="109">
        <f t="shared" si="64"/>
        <v>1</v>
      </c>
    </row>
    <row r="103" spans="1:29" ht="12.75">
      <c r="A103" s="58" t="s">
        <v>0</v>
      </c>
      <c r="B103" s="73">
        <v>2034</v>
      </c>
      <c r="C103" s="73"/>
      <c r="D103" s="73">
        <v>2574</v>
      </c>
      <c r="E103" s="73"/>
      <c r="F103" s="73">
        <v>4260</v>
      </c>
      <c r="G103" s="73"/>
      <c r="H103" s="73">
        <v>6660</v>
      </c>
      <c r="I103" s="73"/>
      <c r="J103" s="73">
        <v>7617</v>
      </c>
      <c r="K103" s="73"/>
      <c r="L103" s="73">
        <v>7674</v>
      </c>
      <c r="M103" s="73"/>
      <c r="N103" s="73">
        <v>30822</v>
      </c>
      <c r="O103" s="23"/>
      <c r="Q103" s="109">
        <f>B103/B$103</f>
        <v>1</v>
      </c>
      <c r="R103" s="109"/>
      <c r="S103" s="109">
        <f aca="true" t="shared" si="65" ref="S103:AC103">D103/D$103</f>
        <v>1</v>
      </c>
      <c r="T103" s="109"/>
      <c r="U103" s="109">
        <f t="shared" si="65"/>
        <v>1</v>
      </c>
      <c r="V103" s="109"/>
      <c r="W103" s="109">
        <f t="shared" si="65"/>
        <v>1</v>
      </c>
      <c r="X103" s="109"/>
      <c r="Y103" s="109">
        <f t="shared" si="65"/>
        <v>1</v>
      </c>
      <c r="Z103" s="109"/>
      <c r="AA103" s="109">
        <f t="shared" si="65"/>
        <v>1</v>
      </c>
      <c r="AB103" s="109"/>
      <c r="AC103" s="109">
        <f t="shared" si="65"/>
        <v>1</v>
      </c>
    </row>
    <row r="104" ht="12.75">
      <c r="Q104" s="109"/>
    </row>
    <row r="105" spans="1:17" ht="12.75">
      <c r="A105" s="9" t="s">
        <v>97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Q105" s="109"/>
    </row>
    <row r="106" spans="1:17" ht="12.75">
      <c r="A106" s="16" t="s">
        <v>107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Q106" s="109"/>
    </row>
    <row r="107" spans="1:17" ht="12.75">
      <c r="A107" s="16" t="s">
        <v>67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Q107" s="109"/>
    </row>
    <row r="108" spans="1:17" ht="12.75">
      <c r="A108" s="16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Q108" s="109"/>
    </row>
    <row r="109" spans="1:17" ht="12.75">
      <c r="A109" s="61" t="s">
        <v>108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Q109" s="109"/>
    </row>
    <row r="110" spans="1:17" ht="12.75">
      <c r="A110" s="14" t="s">
        <v>109</v>
      </c>
      <c r="B110" s="57"/>
      <c r="C110" s="57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Q110" s="109"/>
    </row>
    <row r="111" spans="1:17" ht="12.75">
      <c r="A111" s="85"/>
      <c r="B111" s="57"/>
      <c r="C111" s="57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Q111" s="109"/>
    </row>
    <row r="112" ht="12.75">
      <c r="Q112" s="109"/>
    </row>
    <row r="113" ht="12.75">
      <c r="Q113" s="109"/>
    </row>
  </sheetData>
  <mergeCells count="21">
    <mergeCell ref="AC7:AD8"/>
    <mergeCell ref="Q8:R8"/>
    <mergeCell ref="S8:T8"/>
    <mergeCell ref="U8:V8"/>
    <mergeCell ref="W8:X8"/>
    <mergeCell ref="Y8:Z8"/>
    <mergeCell ref="AA8:AB8"/>
    <mergeCell ref="T4:W4"/>
    <mergeCell ref="N7:O8"/>
    <mergeCell ref="B7:M7"/>
    <mergeCell ref="Q7:AB7"/>
    <mergeCell ref="A3:O3"/>
    <mergeCell ref="A4:O4"/>
    <mergeCell ref="A5:O5"/>
    <mergeCell ref="A7:A8"/>
    <mergeCell ref="B8:C8"/>
    <mergeCell ref="D8:E8"/>
    <mergeCell ref="F8:G8"/>
    <mergeCell ref="H8:I8"/>
    <mergeCell ref="J8:K8"/>
    <mergeCell ref="L8:M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F6" sqref="F6"/>
    </sheetView>
  </sheetViews>
  <sheetFormatPr defaultColWidth="9.140625" defaultRowHeight="12.75"/>
  <cols>
    <col min="1" max="1" width="33.28125" style="10" customWidth="1"/>
    <col min="2" max="2" width="8.8515625" style="10" customWidth="1"/>
    <col min="3" max="3" width="1.28515625" style="10" customWidth="1"/>
    <col min="4" max="4" width="8.8515625" style="10" customWidth="1"/>
    <col min="5" max="5" width="1.28515625" style="10" customWidth="1"/>
    <col min="6" max="6" width="8.00390625" style="10" customWidth="1"/>
    <col min="7" max="7" width="2.140625" style="10" customWidth="1"/>
    <col min="8" max="8" width="8.00390625" style="10" customWidth="1"/>
    <col min="9" max="9" width="2.00390625" style="10" customWidth="1"/>
    <col min="10" max="10" width="8.00390625" style="10" customWidth="1"/>
    <col min="11" max="11" width="2.00390625" style="10" customWidth="1"/>
    <col min="12" max="12" width="8.8515625" style="10" customWidth="1"/>
    <col min="13" max="13" width="1.28515625" style="10" customWidth="1"/>
  </cols>
  <sheetData>
    <row r="1" spans="1:11" ht="12.75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7.25">
      <c r="A3" s="121" t="s">
        <v>127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4.25">
      <c r="A4" s="122" t="s">
        <v>87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12.75">
      <c r="A5" s="123" t="s">
        <v>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1" ht="8.25" customHeight="1">
      <c r="A6" s="1"/>
      <c r="B6" s="1" t="s">
        <v>10</v>
      </c>
      <c r="C6" s="1"/>
      <c r="D6" s="1"/>
      <c r="E6" s="1"/>
      <c r="F6" s="1"/>
      <c r="G6" s="1"/>
      <c r="H6" s="1"/>
      <c r="I6" s="1"/>
      <c r="J6" s="1"/>
      <c r="K6" s="1"/>
    </row>
    <row r="7" spans="1:13" ht="18.75" customHeight="1">
      <c r="A7" s="124" t="s">
        <v>128</v>
      </c>
      <c r="B7" s="130" t="s">
        <v>5</v>
      </c>
      <c r="C7" s="131"/>
      <c r="D7" s="131"/>
      <c r="E7" s="131"/>
      <c r="F7" s="131"/>
      <c r="G7" s="131"/>
      <c r="H7" s="131"/>
      <c r="I7" s="131"/>
      <c r="J7" s="131"/>
      <c r="K7" s="132"/>
      <c r="L7" s="126" t="s">
        <v>92</v>
      </c>
      <c r="M7" s="127"/>
    </row>
    <row r="8" spans="1:13" ht="18.75" customHeight="1">
      <c r="A8" s="125"/>
      <c r="B8" s="115" t="s">
        <v>11</v>
      </c>
      <c r="C8" s="116"/>
      <c r="D8" s="115" t="s">
        <v>12</v>
      </c>
      <c r="E8" s="116"/>
      <c r="F8" s="115" t="s">
        <v>13</v>
      </c>
      <c r="G8" s="116"/>
      <c r="H8" s="115" t="s">
        <v>14</v>
      </c>
      <c r="I8" s="116"/>
      <c r="J8" s="115" t="s">
        <v>119</v>
      </c>
      <c r="K8" s="117"/>
      <c r="L8" s="128"/>
      <c r="M8" s="129"/>
    </row>
    <row r="9" spans="1:13" ht="6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21"/>
      <c r="M9" s="21"/>
    </row>
    <row r="10" spans="1:13" ht="12" customHeight="1">
      <c r="A10" s="144" t="s">
        <v>0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</row>
    <row r="11" spans="1:13" ht="7.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21"/>
      <c r="M11" s="21"/>
    </row>
    <row r="12" spans="1:22" ht="12.75">
      <c r="A12" s="5" t="s">
        <v>120</v>
      </c>
      <c r="B12" s="96">
        <v>11445</v>
      </c>
      <c r="C12" s="96"/>
      <c r="D12" s="96">
        <v>6267</v>
      </c>
      <c r="E12" s="96"/>
      <c r="F12" s="96">
        <v>3600</v>
      </c>
      <c r="G12" s="96"/>
      <c r="H12" s="96">
        <v>1641</v>
      </c>
      <c r="I12" s="96"/>
      <c r="J12" s="96">
        <v>669</v>
      </c>
      <c r="K12" s="96"/>
      <c r="L12" s="96">
        <v>23622</v>
      </c>
      <c r="M12" s="21"/>
      <c r="V12">
        <f aca="true" t="shared" si="0" ref="V12:V18">+L12/$L$19</f>
        <v>0.0532905601126181</v>
      </c>
    </row>
    <row r="13" spans="1:22" ht="12.75">
      <c r="A13" s="16" t="s">
        <v>121</v>
      </c>
      <c r="B13" s="96">
        <v>4359</v>
      </c>
      <c r="C13" s="22"/>
      <c r="D13" s="96">
        <v>3666</v>
      </c>
      <c r="E13" s="22"/>
      <c r="F13" s="96">
        <v>3393</v>
      </c>
      <c r="G13" s="22"/>
      <c r="H13" s="96">
        <v>2793</v>
      </c>
      <c r="I13" s="22"/>
      <c r="J13" s="96">
        <v>2583</v>
      </c>
      <c r="K13" s="22"/>
      <c r="L13" s="96">
        <v>16794</v>
      </c>
      <c r="M13" s="22"/>
      <c r="V13">
        <f t="shared" si="0"/>
        <v>0.037886786323398036</v>
      </c>
    </row>
    <row r="14" spans="1:22" ht="12.75">
      <c r="A14" s="16" t="s">
        <v>122</v>
      </c>
      <c r="B14" s="96">
        <v>85092</v>
      </c>
      <c r="C14" s="22"/>
      <c r="D14" s="96">
        <v>63117</v>
      </c>
      <c r="E14" s="22"/>
      <c r="F14" s="96">
        <v>47739</v>
      </c>
      <c r="G14" s="22"/>
      <c r="H14" s="96">
        <v>25677</v>
      </c>
      <c r="I14" s="22"/>
      <c r="J14" s="96">
        <v>10047</v>
      </c>
      <c r="K14" s="22"/>
      <c r="L14" s="96">
        <v>231672</v>
      </c>
      <c r="M14" s="22"/>
      <c r="P14">
        <f>+(B14+D14)/(B$19+D$19)</f>
        <v>0.597072828793116</v>
      </c>
      <c r="Q14">
        <f>+(F14+H14)/(F$19+H$19)</f>
        <v>0.47154941518777577</v>
      </c>
      <c r="R14">
        <f>+J14/J19</f>
        <v>0.2553175268735229</v>
      </c>
      <c r="V14">
        <f t="shared" si="0"/>
        <v>0.5226454424862611</v>
      </c>
    </row>
    <row r="15" spans="1:22" ht="12.75">
      <c r="A15" s="16" t="s">
        <v>123</v>
      </c>
      <c r="B15" s="96">
        <v>483</v>
      </c>
      <c r="C15" s="22"/>
      <c r="D15" s="96">
        <v>162</v>
      </c>
      <c r="E15" s="22"/>
      <c r="F15" s="96">
        <v>21</v>
      </c>
      <c r="G15" s="22"/>
      <c r="H15" s="96">
        <v>0</v>
      </c>
      <c r="I15" s="22"/>
      <c r="J15" s="96">
        <v>0</v>
      </c>
      <c r="K15" s="22"/>
      <c r="L15" s="96">
        <v>669</v>
      </c>
      <c r="M15" s="22"/>
      <c r="V15">
        <f t="shared" si="0"/>
        <v>0.0015092449714394001</v>
      </c>
    </row>
    <row r="16" spans="1:22" ht="12.75">
      <c r="A16" s="16" t="s">
        <v>124</v>
      </c>
      <c r="B16" s="96">
        <v>7992</v>
      </c>
      <c r="C16" s="22"/>
      <c r="D16" s="96">
        <v>6183</v>
      </c>
      <c r="E16" s="22"/>
      <c r="F16" s="96">
        <v>5169</v>
      </c>
      <c r="G16" s="22"/>
      <c r="H16" s="96">
        <v>3726</v>
      </c>
      <c r="I16" s="22"/>
      <c r="J16" s="96">
        <v>3204</v>
      </c>
      <c r="K16" s="22"/>
      <c r="L16" s="96">
        <v>26274</v>
      </c>
      <c r="M16" s="22"/>
      <c r="V16">
        <f t="shared" si="0"/>
        <v>0.059273396681014646</v>
      </c>
    </row>
    <row r="17" spans="1:22" ht="12.75">
      <c r="A17" s="16" t="s">
        <v>125</v>
      </c>
      <c r="B17" s="96">
        <v>27243</v>
      </c>
      <c r="C17" s="22"/>
      <c r="D17" s="96">
        <v>27831</v>
      </c>
      <c r="E17" s="22"/>
      <c r="F17" s="96">
        <v>31584</v>
      </c>
      <c r="G17" s="22"/>
      <c r="H17" s="96">
        <v>28188</v>
      </c>
      <c r="I17" s="22"/>
      <c r="J17" s="96">
        <v>22485</v>
      </c>
      <c r="K17" s="22"/>
      <c r="L17" s="96">
        <v>137331</v>
      </c>
      <c r="M17" s="22"/>
      <c r="V17">
        <f t="shared" si="0"/>
        <v>0.3098148298546252</v>
      </c>
    </row>
    <row r="18" spans="1:22" ht="12.75">
      <c r="A18" s="16" t="s">
        <v>126</v>
      </c>
      <c r="B18" s="96">
        <v>2616</v>
      </c>
      <c r="C18" s="22"/>
      <c r="D18" s="96">
        <v>1767</v>
      </c>
      <c r="E18" s="22"/>
      <c r="F18" s="96">
        <v>1326</v>
      </c>
      <c r="G18" s="22"/>
      <c r="H18" s="96">
        <v>837</v>
      </c>
      <c r="I18" s="22"/>
      <c r="J18" s="96">
        <v>363</v>
      </c>
      <c r="K18" s="22"/>
      <c r="L18" s="96">
        <v>6909</v>
      </c>
      <c r="M18" s="22"/>
      <c r="V18">
        <f t="shared" si="0"/>
        <v>0.015586507485313626</v>
      </c>
    </row>
    <row r="19" spans="1:13" ht="12.75">
      <c r="A19" s="16" t="s">
        <v>0</v>
      </c>
      <c r="B19" s="96">
        <v>139233</v>
      </c>
      <c r="C19" s="22"/>
      <c r="D19" s="96">
        <v>108993</v>
      </c>
      <c r="E19" s="22"/>
      <c r="F19" s="96">
        <v>92829</v>
      </c>
      <c r="G19" s="22"/>
      <c r="H19" s="96">
        <v>62862</v>
      </c>
      <c r="I19" s="22"/>
      <c r="J19" s="96">
        <v>39351</v>
      </c>
      <c r="K19" s="22"/>
      <c r="L19" s="96">
        <v>443268</v>
      </c>
      <c r="M19" s="22"/>
    </row>
    <row r="20" ht="7.5" customHeight="1"/>
    <row r="21" spans="1:13" ht="12.75">
      <c r="A21" s="144" t="s">
        <v>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7.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21"/>
      <c r="M22" s="21"/>
    </row>
    <row r="23" spans="1:22" ht="12.75">
      <c r="A23" s="5" t="s">
        <v>120</v>
      </c>
      <c r="B23" s="96">
        <v>7104</v>
      </c>
      <c r="C23" s="96"/>
      <c r="D23" s="96">
        <v>3945</v>
      </c>
      <c r="E23" s="96"/>
      <c r="F23" s="96">
        <v>2352</v>
      </c>
      <c r="G23" s="96"/>
      <c r="H23" s="96">
        <v>1092</v>
      </c>
      <c r="I23" s="96"/>
      <c r="J23" s="96">
        <v>453</v>
      </c>
      <c r="K23" s="96"/>
      <c r="L23" s="96">
        <v>14946</v>
      </c>
      <c r="M23" s="21"/>
      <c r="V23">
        <f aca="true" t="shared" si="1" ref="V23:V28">+L23/$L$30</f>
        <v>0.0740432488667608</v>
      </c>
    </row>
    <row r="24" spans="1:22" ht="12" customHeight="1">
      <c r="A24" s="16" t="s">
        <v>121</v>
      </c>
      <c r="B24" s="96">
        <v>1065</v>
      </c>
      <c r="C24" s="22"/>
      <c r="D24" s="96">
        <v>825</v>
      </c>
      <c r="E24" s="22"/>
      <c r="F24" s="96">
        <v>735</v>
      </c>
      <c r="G24" s="22"/>
      <c r="H24" s="96">
        <v>573</v>
      </c>
      <c r="I24" s="22"/>
      <c r="J24" s="96">
        <v>477</v>
      </c>
      <c r="K24" s="22"/>
      <c r="L24" s="96">
        <v>3678</v>
      </c>
      <c r="M24" s="22"/>
      <c r="V24">
        <f t="shared" si="1"/>
        <v>0.018221000222932302</v>
      </c>
    </row>
    <row r="25" spans="1:22" ht="12.75">
      <c r="A25" s="16" t="s">
        <v>122</v>
      </c>
      <c r="B25" s="96">
        <v>44880</v>
      </c>
      <c r="C25" s="22"/>
      <c r="D25" s="96">
        <v>35211</v>
      </c>
      <c r="E25" s="22"/>
      <c r="F25" s="96">
        <v>28182</v>
      </c>
      <c r="G25" s="22"/>
      <c r="H25" s="96">
        <v>15954</v>
      </c>
      <c r="I25" s="22"/>
      <c r="J25" s="96">
        <v>6828</v>
      </c>
      <c r="K25" s="22"/>
      <c r="L25" s="96">
        <v>131055</v>
      </c>
      <c r="M25" s="22"/>
      <c r="P25">
        <f>+(B25+D25)/(B$30+D$30)</f>
        <v>0.6706272450953302</v>
      </c>
      <c r="Q25">
        <f>+(F25+H25)/(F$30+H$30)</f>
        <v>0.6435977076862505</v>
      </c>
      <c r="R25">
        <f>+J25/J30</f>
        <v>0.4929607970543643</v>
      </c>
      <c r="V25">
        <f t="shared" si="1"/>
        <v>0.6492531767853162</v>
      </c>
    </row>
    <row r="26" spans="1:22" ht="12.75">
      <c r="A26" s="16" t="s">
        <v>123</v>
      </c>
      <c r="B26" s="96">
        <v>222</v>
      </c>
      <c r="C26" s="22"/>
      <c r="D26" s="96">
        <v>69</v>
      </c>
      <c r="E26" s="22"/>
      <c r="F26" s="96">
        <v>9</v>
      </c>
      <c r="G26" s="22"/>
      <c r="H26" s="96">
        <v>0</v>
      </c>
      <c r="I26" s="22"/>
      <c r="J26" s="96">
        <v>0</v>
      </c>
      <c r="K26" s="22"/>
      <c r="L26" s="96">
        <v>300</v>
      </c>
      <c r="M26" s="22"/>
      <c r="V26">
        <f t="shared" si="1"/>
        <v>0.0014862153526045924</v>
      </c>
    </row>
    <row r="27" spans="1:22" ht="12.75">
      <c r="A27" s="16" t="s">
        <v>124</v>
      </c>
      <c r="B27" s="96">
        <v>3054</v>
      </c>
      <c r="C27" s="22"/>
      <c r="D27" s="96">
        <v>2214</v>
      </c>
      <c r="E27" s="22"/>
      <c r="F27" s="96">
        <v>1770</v>
      </c>
      <c r="G27" s="22"/>
      <c r="H27" s="96">
        <v>1098</v>
      </c>
      <c r="I27" s="22"/>
      <c r="J27" s="96">
        <v>801</v>
      </c>
      <c r="K27" s="22"/>
      <c r="L27" s="96">
        <v>8937</v>
      </c>
      <c r="M27" s="22"/>
      <c r="V27">
        <f t="shared" si="1"/>
        <v>0.04427435535409081</v>
      </c>
    </row>
    <row r="28" spans="1:22" ht="12.75">
      <c r="A28" s="16" t="s">
        <v>125</v>
      </c>
      <c r="B28" s="96">
        <v>9846</v>
      </c>
      <c r="C28" s="22"/>
      <c r="D28" s="96">
        <v>8868</v>
      </c>
      <c r="E28" s="22"/>
      <c r="F28" s="96">
        <v>8883</v>
      </c>
      <c r="G28" s="22"/>
      <c r="H28" s="96">
        <v>6891</v>
      </c>
      <c r="I28" s="22"/>
      <c r="J28" s="96">
        <v>5112</v>
      </c>
      <c r="K28" s="22"/>
      <c r="L28" s="96">
        <v>39600</v>
      </c>
      <c r="M28" s="22"/>
      <c r="V28">
        <f t="shared" si="1"/>
        <v>0.19618042654380619</v>
      </c>
    </row>
    <row r="29" spans="1:22" ht="12" customHeight="1">
      <c r="A29" s="16" t="s">
        <v>126</v>
      </c>
      <c r="B29" s="96">
        <v>1260</v>
      </c>
      <c r="C29" s="22"/>
      <c r="D29" s="96">
        <v>864</v>
      </c>
      <c r="E29" s="22"/>
      <c r="F29" s="96">
        <v>618</v>
      </c>
      <c r="G29" s="22"/>
      <c r="H29" s="96">
        <v>414</v>
      </c>
      <c r="I29" s="22"/>
      <c r="J29" s="96">
        <v>180</v>
      </c>
      <c r="K29" s="22"/>
      <c r="L29" s="96">
        <v>3339</v>
      </c>
      <c r="M29" s="22"/>
      <c r="V29">
        <f>+L29/$L$30</f>
        <v>0.016541576874489112</v>
      </c>
    </row>
    <row r="30" spans="1:13" ht="12.75">
      <c r="A30" s="16" t="s">
        <v>0</v>
      </c>
      <c r="B30" s="96">
        <v>67431</v>
      </c>
      <c r="C30" s="22"/>
      <c r="D30" s="96">
        <v>51996</v>
      </c>
      <c r="E30" s="22"/>
      <c r="F30" s="96">
        <v>42555</v>
      </c>
      <c r="G30" s="22"/>
      <c r="H30" s="96">
        <v>26022</v>
      </c>
      <c r="I30" s="22"/>
      <c r="J30" s="96">
        <v>13851</v>
      </c>
      <c r="K30" s="22"/>
      <c r="L30" s="96">
        <v>201855</v>
      </c>
      <c r="M30" s="22"/>
    </row>
    <row r="31" ht="7.5" customHeight="1"/>
    <row r="32" spans="1:13" ht="12.75">
      <c r="A32" s="144" t="s">
        <v>3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7.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21"/>
      <c r="M33" s="21"/>
    </row>
    <row r="34" spans="1:22" ht="12.75">
      <c r="A34" s="5" t="s">
        <v>120</v>
      </c>
      <c r="B34" s="96">
        <v>4341</v>
      </c>
      <c r="C34" s="96"/>
      <c r="D34" s="96">
        <v>2322</v>
      </c>
      <c r="E34" s="96"/>
      <c r="F34" s="96">
        <v>1245</v>
      </c>
      <c r="G34" s="96"/>
      <c r="H34" s="96">
        <v>546</v>
      </c>
      <c r="I34" s="96"/>
      <c r="J34" s="96">
        <v>219</v>
      </c>
      <c r="K34" s="96"/>
      <c r="L34" s="96">
        <v>8673</v>
      </c>
      <c r="M34" s="21"/>
      <c r="V34">
        <f aca="true" t="shared" si="2" ref="V34:V39">+L34/$L$41</f>
        <v>0.03592553931802366</v>
      </c>
    </row>
    <row r="35" spans="1:22" ht="12.75">
      <c r="A35" s="16" t="s">
        <v>121</v>
      </c>
      <c r="B35" s="96">
        <v>3297</v>
      </c>
      <c r="C35" s="22"/>
      <c r="D35" s="96">
        <v>2841</v>
      </c>
      <c r="E35" s="22"/>
      <c r="F35" s="96">
        <v>2655</v>
      </c>
      <c r="G35" s="22"/>
      <c r="H35" s="96">
        <v>2220</v>
      </c>
      <c r="I35" s="22"/>
      <c r="J35" s="96">
        <v>2106</v>
      </c>
      <c r="K35" s="22"/>
      <c r="L35" s="96">
        <v>13119</v>
      </c>
      <c r="M35" s="22"/>
      <c r="V35">
        <f t="shared" si="2"/>
        <v>0.05434188289094343</v>
      </c>
    </row>
    <row r="36" spans="1:22" ht="12.75">
      <c r="A36" s="16" t="s">
        <v>122</v>
      </c>
      <c r="B36" s="96">
        <v>40209</v>
      </c>
      <c r="C36" s="22"/>
      <c r="D36" s="96">
        <v>27909</v>
      </c>
      <c r="E36" s="22"/>
      <c r="F36" s="96">
        <v>19557</v>
      </c>
      <c r="G36" s="22"/>
      <c r="H36" s="96">
        <v>9723</v>
      </c>
      <c r="I36" s="22"/>
      <c r="J36" s="96">
        <v>3219</v>
      </c>
      <c r="K36" s="22"/>
      <c r="L36" s="96">
        <v>100617</v>
      </c>
      <c r="M36" s="22"/>
      <c r="P36">
        <f>+(B36+D36)/(B$41+D$41)</f>
        <v>0.5288705657652621</v>
      </c>
      <c r="Q36">
        <f>+(F36+H36)/(F$41+H$41)</f>
        <v>0.33609972795206444</v>
      </c>
      <c r="R36">
        <f>+J36/J41</f>
        <v>0.12623529411764706</v>
      </c>
      <c r="V36">
        <f t="shared" si="2"/>
        <v>0.41677850680982204</v>
      </c>
    </row>
    <row r="37" spans="1:22" ht="12.75">
      <c r="A37" s="16" t="s">
        <v>123</v>
      </c>
      <c r="B37" s="96">
        <v>261</v>
      </c>
      <c r="C37" s="22"/>
      <c r="D37" s="96">
        <v>96</v>
      </c>
      <c r="E37" s="22"/>
      <c r="F37" s="96">
        <v>12</v>
      </c>
      <c r="G37" s="22"/>
      <c r="H37" s="96">
        <v>0</v>
      </c>
      <c r="I37" s="22"/>
      <c r="J37" s="96">
        <v>0</v>
      </c>
      <c r="K37" s="22"/>
      <c r="L37" s="96">
        <v>369</v>
      </c>
      <c r="M37" s="22"/>
      <c r="V37">
        <f t="shared" si="2"/>
        <v>0.0015284819564569043</v>
      </c>
    </row>
    <row r="38" spans="1:22" ht="12.75">
      <c r="A38" s="16" t="s">
        <v>124</v>
      </c>
      <c r="B38" s="96">
        <v>4941</v>
      </c>
      <c r="C38" s="22"/>
      <c r="D38" s="96">
        <v>3969</v>
      </c>
      <c r="E38" s="22"/>
      <c r="F38" s="96">
        <v>3399</v>
      </c>
      <c r="G38" s="22"/>
      <c r="H38" s="96">
        <v>2628</v>
      </c>
      <c r="I38" s="22"/>
      <c r="J38" s="96">
        <v>2403</v>
      </c>
      <c r="K38" s="22"/>
      <c r="L38" s="96">
        <v>17337</v>
      </c>
      <c r="M38" s="22"/>
      <c r="V38">
        <f t="shared" si="2"/>
        <v>0.07181379858832886</v>
      </c>
    </row>
    <row r="39" spans="1:22" ht="12.75">
      <c r="A39" s="16" t="s">
        <v>125</v>
      </c>
      <c r="B39" s="96">
        <v>17397</v>
      </c>
      <c r="C39" s="22"/>
      <c r="D39" s="96">
        <v>18963</v>
      </c>
      <c r="E39" s="22"/>
      <c r="F39" s="96">
        <v>22698</v>
      </c>
      <c r="G39" s="22"/>
      <c r="H39" s="96">
        <v>21297</v>
      </c>
      <c r="I39" s="22"/>
      <c r="J39" s="96">
        <v>17373</v>
      </c>
      <c r="K39" s="22"/>
      <c r="L39" s="96">
        <v>97731</v>
      </c>
      <c r="M39" s="22"/>
      <c r="V39">
        <f t="shared" si="2"/>
        <v>0.40482403817476886</v>
      </c>
    </row>
    <row r="40" spans="1:22" ht="12.75">
      <c r="A40" s="16" t="s">
        <v>126</v>
      </c>
      <c r="B40" s="96">
        <v>1356</v>
      </c>
      <c r="C40" s="22"/>
      <c r="D40" s="96">
        <v>903</v>
      </c>
      <c r="E40" s="22"/>
      <c r="F40" s="96">
        <v>705</v>
      </c>
      <c r="G40" s="22"/>
      <c r="H40" s="96">
        <v>423</v>
      </c>
      <c r="I40" s="22"/>
      <c r="J40" s="96">
        <v>180</v>
      </c>
      <c r="K40" s="22"/>
      <c r="L40" s="96">
        <v>3570</v>
      </c>
      <c r="M40" s="22"/>
      <c r="V40">
        <f>+L40/$L$41</f>
        <v>0.014787752261656227</v>
      </c>
    </row>
    <row r="41" spans="1:13" ht="12.75">
      <c r="A41" s="97" t="s">
        <v>0</v>
      </c>
      <c r="B41" s="98">
        <v>71802</v>
      </c>
      <c r="C41" s="23"/>
      <c r="D41" s="98">
        <v>56997</v>
      </c>
      <c r="E41" s="23"/>
      <c r="F41" s="98">
        <v>50277</v>
      </c>
      <c r="G41" s="23"/>
      <c r="H41" s="98">
        <v>36840</v>
      </c>
      <c r="I41" s="23"/>
      <c r="J41" s="98">
        <v>25500</v>
      </c>
      <c r="K41" s="23"/>
      <c r="L41" s="98">
        <v>241416</v>
      </c>
      <c r="M41" s="23"/>
    </row>
    <row r="42" ht="7.5" customHeight="1">
      <c r="A42" s="14"/>
    </row>
    <row r="43" spans="1:13" ht="12.75">
      <c r="A43" s="9" t="s">
        <v>97</v>
      </c>
      <c r="B43" s="11"/>
      <c r="C43" s="11"/>
      <c r="D43" s="11"/>
      <c r="E43" s="11"/>
      <c r="F43" s="11"/>
      <c r="G43" s="11"/>
      <c r="H43" s="9"/>
      <c r="I43" s="9"/>
      <c r="J43" s="9"/>
      <c r="K43" s="9"/>
      <c r="L43"/>
      <c r="M43"/>
    </row>
    <row r="44" spans="1:13" ht="7.5" customHeight="1">
      <c r="A44" s="1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61" t="s">
        <v>108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4" t="s">
        <v>109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20"/>
    </row>
    <row r="47" spans="1:13" ht="12.75">
      <c r="A47" s="14"/>
      <c r="B47" s="20"/>
      <c r="C47" s="20"/>
      <c r="D47" s="5"/>
      <c r="E47" s="5"/>
      <c r="F47" s="5"/>
      <c r="G47" s="5"/>
      <c r="H47" s="5"/>
      <c r="I47" s="5"/>
      <c r="J47" s="5"/>
      <c r="K47" s="5"/>
      <c r="L47" s="20"/>
      <c r="M47" s="20"/>
    </row>
    <row r="48" spans="1:11" ht="12.75">
      <c r="A48" s="14"/>
      <c r="D48" s="14"/>
      <c r="E48" s="14"/>
      <c r="F48" s="14"/>
      <c r="G48" s="14"/>
      <c r="H48" s="14"/>
      <c r="I48" s="14"/>
      <c r="J48" s="14"/>
      <c r="K48" s="14"/>
    </row>
    <row r="49" spans="1:11" ht="12.75">
      <c r="A49" s="16"/>
      <c r="D49" s="15"/>
      <c r="E49" s="15"/>
      <c r="F49" s="15"/>
      <c r="G49" s="15"/>
      <c r="H49" s="15"/>
      <c r="I49" s="15"/>
      <c r="J49" s="15"/>
      <c r="K49" s="15"/>
    </row>
    <row r="50" spans="1:11" ht="12.75">
      <c r="A50" s="17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>
      <c r="A51" s="18"/>
      <c r="B51" s="14"/>
      <c r="C51" s="14"/>
      <c r="D51" s="14"/>
      <c r="E51" s="14"/>
      <c r="F51" s="14"/>
      <c r="G51" s="14"/>
      <c r="H51" s="14"/>
      <c r="I51" s="14"/>
      <c r="J51" s="14"/>
      <c r="K51" s="14"/>
    </row>
  </sheetData>
  <mergeCells count="14">
    <mergeCell ref="A10:M10"/>
    <mergeCell ref="A21:M21"/>
    <mergeCell ref="A32:M32"/>
    <mergeCell ref="A3:M3"/>
    <mergeCell ref="A4:M4"/>
    <mergeCell ref="A5:M5"/>
    <mergeCell ref="B7:K7"/>
    <mergeCell ref="L7:M8"/>
    <mergeCell ref="A7:A8"/>
    <mergeCell ref="B8:C8"/>
    <mergeCell ref="D8:E8"/>
    <mergeCell ref="F8:G8"/>
    <mergeCell ref="H8:I8"/>
    <mergeCell ref="J8:K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RStevens</dc:creator>
  <cp:keywords/>
  <dc:description/>
  <cp:lastModifiedBy>Andrew Coleman</cp:lastModifiedBy>
  <cp:lastPrinted>2007-09-27T01:12:51Z</cp:lastPrinted>
  <dcterms:created xsi:type="dcterms:W3CDTF">2006-12-04T21:59:48Z</dcterms:created>
  <dcterms:modified xsi:type="dcterms:W3CDTF">2009-02-27T01:02:13Z</dcterms:modified>
  <cp:category/>
  <cp:version/>
  <cp:contentType/>
  <cp:contentStatus/>
</cp:coreProperties>
</file>